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bcgroup.sharepoint.com/sites/246859/Shared Documents/General/02. Sharable Documents/04. Bulgarian Branch/PRIIPS/PRIIPS Scenarios March 2026 (January)/WORKING/"/>
    </mc:Choice>
  </mc:AlternateContent>
  <xr:revisionPtr revIDLastSave="220" documentId="13_ncr:1_{D0870626-CD45-4756-AE53-8C737C83C8A2}" xr6:coauthVersionLast="47" xr6:coauthVersionMax="47" xr10:uidLastSave="{45FBC577-97A7-497B-A32A-83767F94DFC2}"/>
  <bookViews>
    <workbookView xWindow="14955" yWindow="-16380" windowWidth="29040" windowHeight="15720" xr2:uid="{00000000-000D-0000-FFFF-FFFF00000000}"/>
  </bookViews>
  <sheets>
    <sheet name="in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1" l="1"/>
  <c r="AA40" i="1"/>
  <c r="AB40" i="1"/>
  <c r="AC40" i="1"/>
  <c r="N40" i="1"/>
  <c r="O40" i="1"/>
  <c r="P40" i="1"/>
  <c r="Q40" i="1"/>
  <c r="R40" i="1"/>
  <c r="S40" i="1"/>
  <c r="T40" i="1"/>
  <c r="U40" i="1"/>
  <c r="F40" i="1"/>
  <c r="G40" i="1"/>
  <c r="H40" i="1"/>
  <c r="I40" i="1"/>
  <c r="B40" i="1"/>
  <c r="D40" i="1"/>
</calcChain>
</file>

<file path=xl/sharedStrings.xml><?xml version="1.0" encoding="utf-8"?>
<sst xmlns="http://schemas.openxmlformats.org/spreadsheetml/2006/main" count="149" uniqueCount="75">
  <si>
    <t>IsinCode</t>
  </si>
  <si>
    <t>ShareclassCurrency</t>
  </si>
  <si>
    <t>ReferenceDate</t>
  </si>
  <si>
    <t>Rhp</t>
  </si>
  <si>
    <t>HalfRecommendedHoldingPeriod</t>
  </si>
  <si>
    <t>AmountFavorableRhp</t>
  </si>
  <si>
    <t>AmountModerateRhp</t>
  </si>
  <si>
    <t>AmountUnfavorableRhp</t>
  </si>
  <si>
    <t>AmountStressRhp</t>
  </si>
  <si>
    <t>AmountFavorableHalfRhp</t>
  </si>
  <si>
    <t>AmountModerateHalfRhp</t>
  </si>
  <si>
    <t>AmountUnfavorableHalfRhp</t>
  </si>
  <si>
    <t>AmountStressHalfRhp</t>
  </si>
  <si>
    <t>AmountFavorableOneYear</t>
  </si>
  <si>
    <t>AmountModerateOneYear</t>
  </si>
  <si>
    <t>AmountUnfavorableOneYear</t>
  </si>
  <si>
    <t>AmountStressOneYear</t>
  </si>
  <si>
    <t>AnnualisedReturnFavorableRhp</t>
  </si>
  <si>
    <t>AnnualisedReturnModerateRhp</t>
  </si>
  <si>
    <t>AnnualisedReturnUnfavorableRhp</t>
  </si>
  <si>
    <t>AnnualisedReturnStressRhp</t>
  </si>
  <si>
    <t>AnnualisedReturnFavorableHalfRhp</t>
  </si>
  <si>
    <t>AnnualisedReturnModerateHalfRhp</t>
  </si>
  <si>
    <t>AnnualisedReturnUnfavorableHalfRhp</t>
  </si>
  <si>
    <t>AnnualisedReturnStressHalfRhp</t>
  </si>
  <si>
    <t>AnnualisedReturnFavorableOneYear</t>
  </si>
  <si>
    <t>AnnualisedReturnModerateOneYear</t>
  </si>
  <si>
    <t>AnnualisedReturnUnfavorableOneYear</t>
  </si>
  <si>
    <t>AnnualisedReturnStressOneYear</t>
  </si>
  <si>
    <t>AutoCallableFavorableScenarioEndDate</t>
  </si>
  <si>
    <t>AutoCallableModerateScenarioEndDate</t>
  </si>
  <si>
    <t>AutoCallableUnfavorableScenarioEndDate</t>
  </si>
  <si>
    <t>AutoCallableStressScenarioEndDate</t>
  </si>
  <si>
    <t>BG9000009050</t>
  </si>
  <si>
    <t>BGN</t>
  </si>
  <si>
    <t>2022-10-31T00:00:00</t>
  </si>
  <si>
    <t>2022-12-31T00:00:00</t>
  </si>
  <si>
    <t>2023-01-31T00:00:00</t>
  </si>
  <si>
    <t>2023-02-28T00:00:00</t>
  </si>
  <si>
    <t>2023-03-31T00:00:00</t>
  </si>
  <si>
    <t>2023-04-30T00:00:00</t>
  </si>
  <si>
    <t>2023-05-31T00:00:00</t>
  </si>
  <si>
    <t>2023-06-30T00:00:00</t>
  </si>
  <si>
    <t>2023-07-31T00:00:00</t>
  </si>
  <si>
    <t>2023-08-31T00:00:00</t>
  </si>
  <si>
    <t>2023-09-30T00:00:00</t>
  </si>
  <si>
    <t>2023-10-31T00:00:00</t>
  </si>
  <si>
    <t>2023-11-30T00:00:00</t>
  </si>
  <si>
    <t>2023-12-31T00:00:00</t>
  </si>
  <si>
    <t>2024-01-31T00:00:00</t>
  </si>
  <si>
    <t>2024-02-29T00:00:00</t>
  </si>
  <si>
    <t>2024-03-31T00:00:00</t>
  </si>
  <si>
    <t>2024-04-30T00:00:00</t>
  </si>
  <si>
    <t>2024-05-31T00:00:00</t>
  </si>
  <si>
    <t>2024-06-30T00:00:00</t>
  </si>
  <si>
    <t>2024-07-31T00:00:00</t>
  </si>
  <si>
    <t>2024-08-31T00:00:00</t>
  </si>
  <si>
    <t>2024-09-30T00:00:00</t>
  </si>
  <si>
    <t>2024-10-31T00:00:00</t>
  </si>
  <si>
    <t>2024-11-29T00:00:00</t>
  </si>
  <si>
    <t>2024-12-31T00:00:00</t>
  </si>
  <si>
    <t>2025-01-31T00:00:00</t>
  </si>
  <si>
    <t>2025-02-28T00:00:00</t>
  </si>
  <si>
    <t>2025-03-31T00:00:00</t>
  </si>
  <si>
    <t>2025-04-30T00:00:00</t>
  </si>
  <si>
    <t>2025-05-31T00:00:00</t>
  </si>
  <si>
    <t>2025-06-30T00:00:00</t>
  </si>
  <si>
    <t>2025-07-31T00:00:00</t>
  </si>
  <si>
    <t>2025-08-31T00:00:00</t>
  </si>
  <si>
    <t>2025-09-30T00:00:00</t>
  </si>
  <si>
    <t>2025-10-31T00:00:00</t>
  </si>
  <si>
    <t>2025-11-30T00:00:00</t>
  </si>
  <si>
    <t>2025-12-31T00:00:00</t>
  </si>
  <si>
    <t>EUR</t>
  </si>
  <si>
    <t>2026-01-30T00:00:00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</si>
</sst>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1" fillId="0" borderId="0"/>
    <xf numFmtId="0" fontId="20" fillId="0" borderId="0"/>
  </cellStyleXfs>
  <cellXfs count="6">
    <xf numFmtId="0" fontId="0" fillId="0" borderId="0" xfId="0"/>
    <xf numFmtId="2" fontId="21" fillId="0" borderId="0" xfId="42" applyNumberFormat="1" applyFont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" fontId="21" fillId="0" borderId="0" xfId="42" applyNumberFormat="1" applyFont="1" applyAlignment="1">
      <alignment horizontal="right" vertical="center"/>
    </xf>
    <xf numFmtId="1" fontId="0" fillId="0" borderId="0" xfId="0" applyNumberFormat="1"/>
  </cellXfs>
  <cellStyles count="45">
    <cellStyle name="=D:\WINNT\SYSTEM32\COMMAND.COM" xfId="42" xr:uid="{3EE5A3AB-5670-4DED-94A1-A8EDFD49C889}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01000000}"/>
    <cellStyle name="Normal 3" xfId="43" xr:uid="{00000000-0005-0000-0000-000030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62D98E43-8ED1-46F9-B8C2-188CE7D8C6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246859/Shared%20Documents/General/02.%20Sharable%20Documents/04.%20Bulgarian%20Branch/PRIIPS/PRIIPS%20Scenarios%20February%202026%20(December)/PRIIPS%20PERF%20SCENARIOS%20+%20OGCs%20of%20Masters%20and%20BG%20feeders%202026.xlsx?7726F299" TargetMode="External"/><Relationship Id="rId1" Type="http://schemas.openxmlformats.org/officeDocument/2006/relationships/externalLinkPath" Target="file:///\\7726F299\PRIIPS%20PERF%20SCENARIOS%20+%20OGCs%20of%20Masters%20and%20BG%20feeder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Main"/>
      <sheetName val="Sheet1"/>
      <sheetName val="Scope"/>
      <sheetName val="funds"/>
      <sheetName val="PRIIPS Y OGC Itemised Breakdown"/>
      <sheetName val="estimate BE6328052632 "/>
      <sheetName val="estimate BE6331692176"/>
      <sheetName val="estimate BE6331693182"/>
      <sheetName val="estimate BE6331695203"/>
      <sheetName val="estimate BE6331694198"/>
      <sheetName val="estimate BE6331696219"/>
      <sheetName val="estimate BE6331698231"/>
      <sheetName val="cost calc"/>
    </sheetNames>
    <sheetDataSet>
      <sheetData sheetId="0"/>
      <sheetData sheetId="1">
        <row r="1">
          <cell r="F1" t="str">
            <v>Feeder CCY</v>
          </cell>
          <cell r="H1" t="str">
            <v>Master fund after 1 yr</v>
          </cell>
          <cell r="I1"/>
          <cell r="J1"/>
          <cell r="K1"/>
          <cell r="L1" t="str">
            <v>Master Fund after RHP (not annualized!!!!)</v>
          </cell>
          <cell r="M1"/>
          <cell r="N1"/>
          <cell r="O1"/>
          <cell r="P1" t="str">
            <v>Master Fund after RHP (annualized!!!!)</v>
          </cell>
          <cell r="Q1"/>
          <cell r="R1"/>
          <cell r="S1"/>
          <cell r="T1"/>
          <cell r="U1" t="str">
            <v>Feeder fund after 1 yr</v>
          </cell>
          <cell r="V1"/>
          <cell r="W1"/>
          <cell r="X1"/>
          <cell r="Y1" t="str">
            <v>Feeder Fund after RHP (not annualized)</v>
          </cell>
          <cell r="Z1"/>
          <cell r="AA1"/>
          <cell r="AB1"/>
          <cell r="AC1" t="str">
            <v>Feeder Fund after RHP (annualized)</v>
          </cell>
          <cell r="AD1"/>
          <cell r="AE1"/>
          <cell r="AF1"/>
          <cell r="AG1"/>
          <cell r="AH1" t="str">
            <v>Feeder fund after 1 yr</v>
          </cell>
          <cell r="AI1"/>
          <cell r="AJ1"/>
          <cell r="AK1"/>
          <cell r="AL1" t="str">
            <v>Feeder Fund after RHP</v>
          </cell>
          <cell r="AM1"/>
          <cell r="AN1"/>
          <cell r="AO1"/>
          <cell r="AQ1" t="str">
            <v>Feeders Funds Costs</v>
          </cell>
          <cell r="AR1"/>
          <cell r="AS1"/>
          <cell r="AV1" t="str">
            <v>total PRIIPs</v>
          </cell>
          <cell r="AW1"/>
          <cell r="AX1"/>
          <cell r="AY1">
            <v>10000</v>
          </cell>
          <cell r="AZ1">
            <v>20000</v>
          </cell>
          <cell r="BA1">
            <v>2.5000000000000001E-2</v>
          </cell>
          <cell r="BB1" t="str">
            <v>with Entry fee</v>
          </cell>
          <cell r="BC1" t="str">
            <v>with Entry fee</v>
          </cell>
          <cell r="BD1" t="str">
            <v>RHP</v>
          </cell>
        </row>
        <row r="2">
          <cell r="F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 t="str">
            <v>AnnualisedReturnFavorableOneYear</v>
          </cell>
          <cell r="V2" t="str">
            <v>AnnualisedReturnModerateOneYear</v>
          </cell>
          <cell r="W2" t="str">
            <v>AnnualisedReturnUnfavorableOneYear</v>
          </cell>
          <cell r="X2" t="str">
            <v>AnnualisedReturnStressOneYear</v>
          </cell>
          <cell r="Y2"/>
          <cell r="Z2"/>
          <cell r="AA2"/>
          <cell r="AB2"/>
          <cell r="AC2" t="str">
            <v>AnnualisedReturnFavorableRhp</v>
          </cell>
          <cell r="AD2" t="str">
            <v>AnnualisedReturnModerateRhp</v>
          </cell>
          <cell r="AE2" t="str">
            <v>AnnualisedReturnUnfavorableRhp</v>
          </cell>
          <cell r="AF2" t="str">
            <v>AnnualisedReturnStressRhp</v>
          </cell>
          <cell r="AG2"/>
          <cell r="AH2" t="str">
            <v>AmountFavorableOneYear</v>
          </cell>
          <cell r="AI2" t="str">
            <v>AmountModerateOneYear</v>
          </cell>
          <cell r="AJ2" t="str">
            <v>AmountUnfavorableOneYear</v>
          </cell>
          <cell r="AK2" t="str">
            <v>AmountStressOneYear</v>
          </cell>
          <cell r="AL2" t="str">
            <v>AmountFavorableRhp</v>
          </cell>
          <cell r="AM2" t="str">
            <v>AmountModerateRhp</v>
          </cell>
          <cell r="AN2" t="str">
            <v>AmountUnfavorableRhp</v>
          </cell>
          <cell r="AO2" t="str">
            <v>AmountStressRhp</v>
          </cell>
          <cell r="AQ2"/>
          <cell r="AR2"/>
          <cell r="AS2"/>
          <cell r="AV2"/>
          <cell r="AW2"/>
          <cell r="AX2"/>
          <cell r="AY2"/>
          <cell r="AZ2"/>
          <cell r="BA2"/>
          <cell r="BB2"/>
          <cell r="BC2"/>
          <cell r="BD2"/>
        </row>
        <row r="3">
          <cell r="A3" t="str">
            <v>IsinCode</v>
          </cell>
          <cell r="B3" t="str">
            <v>IPM</v>
          </cell>
          <cell r="C3" t="str">
            <v>Master Fund name</v>
          </cell>
          <cell r="D3" t="str">
            <v>Feeder fund</v>
          </cell>
          <cell r="E3" t="str">
            <v>Feeder ISIN</v>
          </cell>
          <cell r="F3"/>
          <cell r="G3"/>
          <cell r="H3" t="str">
            <v>One Year Favourable Calculated</v>
          </cell>
          <cell r="I3" t="str">
            <v>One Year Moderate Calculated</v>
          </cell>
          <cell r="J3" t="str">
            <v>One Year Unfavourable Calculated</v>
          </cell>
          <cell r="K3" t="str">
            <v>One Year Adverse Calculated</v>
          </cell>
          <cell r="L3" t="str">
            <v>RHP Favourable Calculated</v>
          </cell>
          <cell r="M3" t="str">
            <v>RHP Moderate Calculated</v>
          </cell>
          <cell r="N3" t="str">
            <v>RHP Unfavourable Calculated</v>
          </cell>
          <cell r="O3" t="str">
            <v>RHP Adverse Calculated</v>
          </cell>
          <cell r="P3" t="str">
            <v>RhpFavourableScenario</v>
          </cell>
          <cell r="Q3" t="str">
            <v>RhpModerateScenario</v>
          </cell>
          <cell r="R3" t="str">
            <v>RhpUnfavourableScenario</v>
          </cell>
          <cell r="S3" t="str">
            <v>AdverseRhp</v>
          </cell>
          <cell r="T3"/>
          <cell r="U3" t="str">
            <v>FavourableOneYear</v>
          </cell>
          <cell r="V3" t="str">
            <v>ModerateOneYear</v>
          </cell>
          <cell r="W3" t="str">
            <v>UnfavourableOneYear</v>
          </cell>
          <cell r="X3" t="str">
            <v>AdverseOneYear</v>
          </cell>
          <cell r="Y3" t="str">
            <v>FavourableRhp</v>
          </cell>
          <cell r="Z3" t="str">
            <v>ModerateRhp</v>
          </cell>
          <cell r="AA3" t="str">
            <v>UnfavourableRhp</v>
          </cell>
          <cell r="AB3" t="str">
            <v>AdverseRhp</v>
          </cell>
          <cell r="AC3" t="str">
            <v>RhpFavourableScenario</v>
          </cell>
          <cell r="AD3" t="str">
            <v>RhpModerateScenario</v>
          </cell>
          <cell r="AE3" t="str">
            <v>RhpUnfavourableScenario</v>
          </cell>
          <cell r="AF3" t="str">
            <v>AdverseRhp</v>
          </cell>
          <cell r="AG3"/>
          <cell r="AH3" t="str">
            <v>OneYearFavourableScenario</v>
          </cell>
          <cell r="AI3" t="str">
            <v>OneYearModerateScenario</v>
          </cell>
          <cell r="AJ3" t="str">
            <v>OneYearUnfavourableScenario</v>
          </cell>
          <cell r="AK3" t="str">
            <v>AdverseOneYear</v>
          </cell>
          <cell r="AL3" t="str">
            <v>AmountFavourableRhp</v>
          </cell>
          <cell r="AM3" t="str">
            <v>AmountModerateRhp</v>
          </cell>
          <cell r="AN3" t="str">
            <v>AmountUnfavourableRhp</v>
          </cell>
          <cell r="AO3" t="str">
            <v>AmountAdverseRhp</v>
          </cell>
          <cell r="AQ3" t="str">
            <v>Total PRIIPS OGC</v>
          </cell>
          <cell r="AR3" t="str">
            <v>Transaction costs (PRIIPS)</v>
          </cell>
          <cell r="AS3" t="str">
            <v>Other ongoing charges (PRIIPS)</v>
          </cell>
          <cell r="AV3" t="str">
            <v>Total PRIIPS OGC</v>
          </cell>
          <cell r="AW3" t="str">
            <v>Transaction costs (PRIIPS)</v>
          </cell>
          <cell r="AX3" t="str">
            <v>Other ongoing charges (PRIIPS)</v>
          </cell>
          <cell r="AY3" t="str">
            <v>Transaction costs (PRIIPS)</v>
          </cell>
          <cell r="AZ3" t="str">
            <v>Other ongoing charges (PRIIPS)</v>
          </cell>
          <cell r="BA3" t="str">
            <v>max. subscription fee above</v>
          </cell>
          <cell r="BB3" t="str">
            <v>cost impact after 1 year</v>
          </cell>
          <cell r="BC3" t="str">
            <v>cost impact after recommended period</v>
          </cell>
          <cell r="BD3" t="str">
            <v>RHP To Publish</v>
          </cell>
        </row>
        <row r="4">
          <cell r="A4" t="str">
            <v>BE6324083714</v>
          </cell>
          <cell r="B4">
            <v>300854</v>
          </cell>
          <cell r="C4" t="str">
            <v xml:space="preserve">Horizon KBC ExpertEase Defensive Balanced Institutional F shares </v>
          </cell>
          <cell r="D4" t="str">
            <v>UBB ExpertEase Defensive Balanced</v>
          </cell>
          <cell r="E4" t="str">
            <v>BG9000004218</v>
          </cell>
          <cell r="F4" t="str">
            <v>EUR</v>
          </cell>
          <cell r="G4"/>
          <cell r="H4">
            <v>0.12078039799999996</v>
          </cell>
          <cell r="I4">
            <v>7.5041840000000803E-4</v>
          </cell>
          <cell r="J4">
            <v>-0.12687350129999997</v>
          </cell>
          <cell r="K4">
            <v>-0.17956731010000004</v>
          </cell>
          <cell r="L4">
            <v>0.16129815809999992</v>
          </cell>
          <cell r="M4">
            <v>-2.0452840899999991E-2</v>
          </cell>
          <cell r="N4">
            <v>-0.13625031659999998</v>
          </cell>
          <cell r="O4">
            <v>-0.18032791110000002</v>
          </cell>
          <cell r="P4">
            <v>5.1109381690789046E-2</v>
          </cell>
          <cell r="Q4">
            <v>-6.8646289361629087E-3</v>
          </cell>
          <cell r="R4">
            <v>-4.7651357525979265E-2</v>
          </cell>
          <cell r="S4">
            <v>-6.4134619183684571E-2</v>
          </cell>
          <cell r="T4"/>
          <cell r="U4">
            <v>9.5588666922776247E-2</v>
          </cell>
          <cell r="V4">
            <v>-2.44413126772237E-2</v>
          </cell>
          <cell r="W4">
            <v>-0.15206523237722366</v>
          </cell>
          <cell r="X4">
            <v>-0.20475904117722374</v>
          </cell>
          <cell r="Y4">
            <v>0.15277309368944289</v>
          </cell>
          <cell r="Z4">
            <v>-2.897790531055703E-2</v>
          </cell>
          <cell r="AA4">
            <v>-0.14477538101055701</v>
          </cell>
          <cell r="AB4">
            <v>-0.18885297551055705</v>
          </cell>
          <cell r="AC4">
            <v>4.2584317280232008E-2</v>
          </cell>
          <cell r="AD4">
            <v>-1.5389693346719951E-2</v>
          </cell>
          <cell r="AE4">
            <v>-5.6176421936536304E-2</v>
          </cell>
          <cell r="AF4">
            <v>-7.2659683594241617E-2</v>
          </cell>
          <cell r="AG4"/>
          <cell r="AH4">
            <v>10960</v>
          </cell>
          <cell r="AI4">
            <v>9760</v>
          </cell>
          <cell r="AJ4">
            <v>8480</v>
          </cell>
          <cell r="AK4">
            <v>7950</v>
          </cell>
          <cell r="AL4">
            <v>11330</v>
          </cell>
          <cell r="AM4">
            <v>9550</v>
          </cell>
          <cell r="AN4">
            <v>8410</v>
          </cell>
          <cell r="AO4">
            <v>7970</v>
          </cell>
          <cell r="AP4"/>
          <cell r="AQ4">
            <v>1.9173107722370836E-4</v>
          </cell>
          <cell r="AR4"/>
          <cell r="AS4"/>
          <cell r="AV4"/>
          <cell r="AW4"/>
          <cell r="AX4"/>
          <cell r="AY4">
            <v>0</v>
          </cell>
          <cell r="AZ4">
            <v>0</v>
          </cell>
          <cell r="BB4"/>
          <cell r="BC4"/>
          <cell r="BD4">
            <v>3</v>
          </cell>
        </row>
        <row r="5">
          <cell r="A5" t="str">
            <v>BE6324087756</v>
          </cell>
          <cell r="B5">
            <v>600595</v>
          </cell>
          <cell r="C5" t="str">
            <v xml:space="preserve">Horizon KBC ExpertEase Defensive Tolerant Institutional F shares </v>
          </cell>
          <cell r="D5" t="str">
            <v>UBB ExpertEase Defensive Tolerant</v>
          </cell>
          <cell r="E5" t="str">
            <v>BG9000006213</v>
          </cell>
          <cell r="F5" t="str">
            <v>EUR</v>
          </cell>
          <cell r="G5"/>
          <cell r="H5">
            <v>0.13018348710000005</v>
          </cell>
          <cell r="I5">
            <v>7.6364984999999219E-3</v>
          </cell>
          <cell r="J5">
            <v>-0.14951187460000004</v>
          </cell>
          <cell r="K5">
            <v>-0.23220297869999995</v>
          </cell>
          <cell r="L5">
            <v>0.17070506140000008</v>
          </cell>
          <cell r="M5">
            <v>2.2128854000000864E-3</v>
          </cell>
          <cell r="N5">
            <v>-0.10275733440000001</v>
          </cell>
          <cell r="O5">
            <v>-0.22092126779999999</v>
          </cell>
          <cell r="P5">
            <v>5.3939865230081319E-2</v>
          </cell>
          <cell r="Q5">
            <v>7.3708503882752296E-4</v>
          </cell>
          <cell r="R5">
            <v>-3.5497615556668638E-2</v>
          </cell>
          <cell r="S5">
            <v>-7.9846145689985937E-2</v>
          </cell>
          <cell r="T5"/>
          <cell r="U5">
            <v>0.10482194638897095</v>
          </cell>
          <cell r="V5">
            <v>-1.772504221102918E-2</v>
          </cell>
          <cell r="W5">
            <v>-0.17487341531102912</v>
          </cell>
          <cell r="X5">
            <v>-0.25756451941102909</v>
          </cell>
          <cell r="Y5">
            <v>0.16201018735563766</v>
          </cell>
          <cell r="Z5">
            <v>-6.4819886443623492E-3</v>
          </cell>
          <cell r="AA5">
            <v>-0.11145220844436245</v>
          </cell>
          <cell r="AB5">
            <v>-0.22961614184436241</v>
          </cell>
          <cell r="AC5">
            <v>4.5244991185718883E-2</v>
          </cell>
          <cell r="AD5">
            <v>-7.9577890055349126E-3</v>
          </cell>
          <cell r="AE5">
            <v>-4.4192489601031074E-2</v>
          </cell>
          <cell r="AF5">
            <v>-8.8541019734348372E-2</v>
          </cell>
          <cell r="AG5"/>
          <cell r="AH5">
            <v>11050</v>
          </cell>
          <cell r="AI5">
            <v>9820</v>
          </cell>
          <cell r="AJ5">
            <v>8250</v>
          </cell>
          <cell r="AK5">
            <v>7420</v>
          </cell>
          <cell r="AL5">
            <v>11420</v>
          </cell>
          <cell r="AM5">
            <v>9760</v>
          </cell>
          <cell r="AN5">
            <v>8730</v>
          </cell>
          <cell r="AO5">
            <v>7570</v>
          </cell>
          <cell r="AP5"/>
          <cell r="AQ5">
            <v>3.6154071102910228E-4</v>
          </cell>
          <cell r="AR5"/>
          <cell r="AS5"/>
          <cell r="AV5"/>
          <cell r="AW5"/>
          <cell r="AX5"/>
          <cell r="AY5">
            <v>0</v>
          </cell>
          <cell r="AZ5">
            <v>0</v>
          </cell>
          <cell r="BB5"/>
          <cell r="BC5"/>
          <cell r="BD5">
            <v>3</v>
          </cell>
        </row>
        <row r="6">
          <cell r="A6" t="str">
            <v>BE6324090784</v>
          </cell>
          <cell r="B6">
            <v>300855</v>
          </cell>
          <cell r="C6" t="str">
            <v xml:space="preserve">Horizon KBC ExpertEase Dynamic Balanced Institutional F shares </v>
          </cell>
          <cell r="D6" t="str">
            <v>UBB ExpertEase Dynamic Balanced</v>
          </cell>
          <cell r="E6" t="str">
            <v>BG9000007211</v>
          </cell>
          <cell r="F6" t="str">
            <v>EUR</v>
          </cell>
          <cell r="G6"/>
          <cell r="H6">
            <v>0.1746938361999999</v>
          </cell>
          <cell r="I6">
            <v>7.4295347999999706E-3</v>
          </cell>
          <cell r="J6">
            <v>-0.16444848209999996</v>
          </cell>
          <cell r="K6">
            <v>-0.29472394850000005</v>
          </cell>
          <cell r="L6">
            <v>0.24654498899999999</v>
          </cell>
          <cell r="M6">
            <v>5.6911461799999952E-2</v>
          </cell>
          <cell r="N6">
            <v>-0.12032983200000003</v>
          </cell>
          <cell r="O6">
            <v>-0.35376240000000003</v>
          </cell>
          <cell r="P6">
            <v>4.5060881070843495E-2</v>
          </cell>
          <cell r="Q6">
            <v>1.1131689206331341E-2</v>
          </cell>
          <cell r="R6">
            <v>-2.5315695012435802E-2</v>
          </cell>
          <cell r="S6">
            <v>-8.3614002292669465E-2</v>
          </cell>
          <cell r="T6"/>
          <cell r="U6">
            <v>0.1490986997085825</v>
          </cell>
          <cell r="V6">
            <v>-1.8165601691417434E-2</v>
          </cell>
          <cell r="W6">
            <v>-0.19004361859141736</v>
          </cell>
          <cell r="X6">
            <v>-0.32031908499141748</v>
          </cell>
          <cell r="Y6">
            <v>0.24094985250858258</v>
          </cell>
          <cell r="Z6">
            <v>5.1316325308582551E-2</v>
          </cell>
          <cell r="AA6">
            <v>-0.12592496849141743</v>
          </cell>
          <cell r="AB6">
            <v>-0.35935753649141744</v>
          </cell>
          <cell r="AC6">
            <v>3.9465744579426094E-2</v>
          </cell>
          <cell r="AD6">
            <v>5.5365527149139372E-3</v>
          </cell>
          <cell r="AE6">
            <v>-3.0910831503853205E-2</v>
          </cell>
          <cell r="AF6">
            <v>-8.9209138784086872E-2</v>
          </cell>
          <cell r="AG6"/>
          <cell r="AH6">
            <v>11490</v>
          </cell>
          <cell r="AI6">
            <v>9820</v>
          </cell>
          <cell r="AJ6">
            <v>8100</v>
          </cell>
          <cell r="AK6">
            <v>6800</v>
          </cell>
          <cell r="AL6">
            <v>12140</v>
          </cell>
          <cell r="AM6">
            <v>10280</v>
          </cell>
          <cell r="AN6">
            <v>8550</v>
          </cell>
          <cell r="AO6">
            <v>6270</v>
          </cell>
          <cell r="AP6"/>
          <cell r="AQ6">
            <v>5.9513649141740396E-4</v>
          </cell>
          <cell r="AR6"/>
          <cell r="AS6"/>
          <cell r="AV6"/>
          <cell r="AW6"/>
          <cell r="AX6"/>
          <cell r="AY6">
            <v>0</v>
          </cell>
          <cell r="AZ6">
            <v>0</v>
          </cell>
          <cell r="BB6"/>
          <cell r="BC6"/>
          <cell r="BD6">
            <v>5</v>
          </cell>
        </row>
        <row r="7">
          <cell r="A7" t="str">
            <v>BE6324092806</v>
          </cell>
          <cell r="B7">
            <v>600596</v>
          </cell>
          <cell r="C7" t="str">
            <v xml:space="preserve">Horizon KBC ExpertEase Dynamic Tolerant Institutional F shares </v>
          </cell>
          <cell r="D7" t="str">
            <v>UBB ExpertEase Dynamic Tolerant</v>
          </cell>
          <cell r="E7" t="str">
            <v>BG9000010215</v>
          </cell>
          <cell r="F7" t="str">
            <v>EUR</v>
          </cell>
          <cell r="G7"/>
          <cell r="H7">
            <v>0.17734804939999993</v>
          </cell>
          <cell r="I7">
            <v>1.7372574099999927E-2</v>
          </cell>
          <cell r="J7">
            <v>-0.16939694490000001</v>
          </cell>
          <cell r="K7">
            <v>-0.30935467559999996</v>
          </cell>
          <cell r="L7">
            <v>0.25018133120000008</v>
          </cell>
          <cell r="M7">
            <v>9.78619463999999E-2</v>
          </cell>
          <cell r="N7">
            <v>-6.5825436100000023E-2</v>
          </cell>
          <cell r="O7">
            <v>-0.38222385029999995</v>
          </cell>
          <cell r="P7">
            <v>4.5669887963058819E-2</v>
          </cell>
          <cell r="Q7">
            <v>1.8848349868257896E-2</v>
          </cell>
          <cell r="R7">
            <v>-1.352608101231656E-2</v>
          </cell>
          <cell r="S7">
            <v>-9.1831932270738492E-2</v>
          </cell>
          <cell r="T7"/>
          <cell r="U7">
            <v>0.15198196295434968</v>
          </cell>
          <cell r="V7">
            <v>-7.993512345650336E-3</v>
          </cell>
          <cell r="W7">
            <v>-0.19476303134565026</v>
          </cell>
          <cell r="X7">
            <v>-0.33472076204565027</v>
          </cell>
          <cell r="Y7">
            <v>0.24481524475434982</v>
          </cell>
          <cell r="Z7">
            <v>9.2495859954349627E-2</v>
          </cell>
          <cell r="AA7">
            <v>-7.1191522545650296E-2</v>
          </cell>
          <cell r="AB7">
            <v>-0.38758993674565023</v>
          </cell>
          <cell r="AC7">
            <v>4.0303801517408561E-2</v>
          </cell>
          <cell r="AD7">
            <v>1.3482263422607634E-2</v>
          </cell>
          <cell r="AE7">
            <v>-1.8892167457966822E-2</v>
          </cell>
          <cell r="AF7">
            <v>-9.7198018716388765E-2</v>
          </cell>
          <cell r="AG7"/>
          <cell r="AH7">
            <v>11520</v>
          </cell>
          <cell r="AI7">
            <v>9920</v>
          </cell>
          <cell r="AJ7">
            <v>8050</v>
          </cell>
          <cell r="AK7">
            <v>6650</v>
          </cell>
          <cell r="AL7">
            <v>12180</v>
          </cell>
          <cell r="AM7">
            <v>10690</v>
          </cell>
          <cell r="AN7">
            <v>9090</v>
          </cell>
          <cell r="AO7">
            <v>6000</v>
          </cell>
          <cell r="AP7"/>
          <cell r="AQ7">
            <v>3.6608644565026154E-4</v>
          </cell>
          <cell r="AR7"/>
          <cell r="AS7"/>
          <cell r="AV7"/>
          <cell r="AW7"/>
          <cell r="AX7"/>
          <cell r="AY7">
            <v>0</v>
          </cell>
          <cell r="AZ7">
            <v>0</v>
          </cell>
          <cell r="BB7"/>
          <cell r="BC7"/>
          <cell r="BD7">
            <v>5</v>
          </cell>
        </row>
        <row r="8">
          <cell r="A8" t="str">
            <v>BE6324094828</v>
          </cell>
          <cell r="B8">
            <v>600598</v>
          </cell>
          <cell r="C8" t="str">
            <v xml:space="preserve">Horizon KBC ExpertEase Highly Dynamic Tolerant Institutional F shares </v>
          </cell>
          <cell r="D8" t="str">
            <v>UBB ExpertEase Highly Dynamic Tolerant</v>
          </cell>
          <cell r="E8" t="str">
            <v>BG9000011213</v>
          </cell>
          <cell r="F8" t="str">
            <v>EUR</v>
          </cell>
          <cell r="G8"/>
          <cell r="H8">
            <v>0.22884390189999992</v>
          </cell>
          <cell r="I8">
            <v>2.658672300000009E-2</v>
          </cell>
          <cell r="J8">
            <v>-0.1874522864</v>
          </cell>
          <cell r="K8">
            <v>-0.37695420089999998</v>
          </cell>
          <cell r="L8">
            <v>0.34694376699999996</v>
          </cell>
          <cell r="M8">
            <v>0.14582595389999997</v>
          </cell>
          <cell r="N8">
            <v>1.2835493100000095E-2</v>
          </cell>
          <cell r="O8">
            <v>-0.52940955169999993</v>
          </cell>
          <cell r="P8">
            <v>4.3466461996703121E-2</v>
          </cell>
          <cell r="Q8">
            <v>1.9636848927172545E-2</v>
          </cell>
          <cell r="R8">
            <v>1.8236345632203221E-3</v>
          </cell>
          <cell r="S8">
            <v>-0.1020860274849722</v>
          </cell>
          <cell r="T8"/>
          <cell r="U8">
            <v>0.20242398870388564</v>
          </cell>
          <cell r="V8">
            <v>1.6680980388580403E-4</v>
          </cell>
          <cell r="W8">
            <v>-0.21387219959611428</v>
          </cell>
          <cell r="X8">
            <v>-0.40337411409611429</v>
          </cell>
          <cell r="Y8">
            <v>0.34195242523245711</v>
          </cell>
          <cell r="Z8">
            <v>0.14083461213245713</v>
          </cell>
          <cell r="AA8">
            <v>7.8441513324572377E-3</v>
          </cell>
          <cell r="AB8">
            <v>-0.53440089346754271</v>
          </cell>
          <cell r="AC8">
            <v>3.8475120229160262E-2</v>
          </cell>
          <cell r="AD8">
            <v>1.4645507159629688E-2</v>
          </cell>
          <cell r="AE8">
            <v>-3.1677072043225342E-3</v>
          </cell>
          <cell r="AF8">
            <v>-0.10707736925251506</v>
          </cell>
          <cell r="AG8"/>
          <cell r="AH8">
            <v>12020</v>
          </cell>
          <cell r="AI8">
            <v>10000</v>
          </cell>
          <cell r="AJ8">
            <v>7860</v>
          </cell>
          <cell r="AK8">
            <v>5970</v>
          </cell>
          <cell r="AL8">
            <v>13020</v>
          </cell>
          <cell r="AM8">
            <v>11070</v>
          </cell>
          <cell r="AN8">
            <v>9780</v>
          </cell>
          <cell r="AO8">
            <v>4530</v>
          </cell>
          <cell r="AP8"/>
          <cell r="AQ8">
            <v>1.4199131961142844E-3</v>
          </cell>
          <cell r="AR8"/>
          <cell r="AS8"/>
          <cell r="AV8"/>
          <cell r="AW8"/>
          <cell r="AX8"/>
          <cell r="AY8">
            <v>0</v>
          </cell>
          <cell r="AZ8">
            <v>0</v>
          </cell>
          <cell r="BB8"/>
          <cell r="BC8"/>
          <cell r="BD8">
            <v>7</v>
          </cell>
        </row>
        <row r="9">
          <cell r="A9" t="str">
            <v>BE6328052632</v>
          </cell>
          <cell r="B9">
            <v>601205</v>
          </cell>
          <cell r="C9" t="str">
            <v>Horizon Platinum Portfolio Institutional F shares BG Cap</v>
          </cell>
          <cell r="D9" t="str">
            <v>UBB Platinum Bulgaria</v>
          </cell>
          <cell r="E9" t="str">
            <v>BG9000009050</v>
          </cell>
          <cell r="F9" t="str">
            <v>EUR</v>
          </cell>
          <cell r="H9">
            <v>0.11069428380000002</v>
          </cell>
          <cell r="I9">
            <v>3.6851837800000009E-2</v>
          </cell>
          <cell r="J9">
            <v>-0.13664260480000001</v>
          </cell>
          <cell r="K9">
            <v>-0.21073166239999996</v>
          </cell>
          <cell r="L9">
            <v>0.20434186789999997</v>
          </cell>
          <cell r="M9">
            <v>5.3014746099999899E-2</v>
          </cell>
          <cell r="N9">
            <v>-4.6571209600000052E-2</v>
          </cell>
          <cell r="O9">
            <v>-0.19644447600000003</v>
          </cell>
          <cell r="P9">
            <v>4.7580597426915006E-2</v>
          </cell>
          <cell r="Q9">
            <v>1.2998059063782597E-2</v>
          </cell>
          <cell r="R9">
            <v>-1.1851841780440076E-2</v>
          </cell>
          <cell r="S9">
            <v>-5.3209323128497799E-2</v>
          </cell>
          <cell r="T9"/>
          <cell r="U9">
            <v>8.5344372970558705E-2</v>
          </cell>
          <cell r="V9">
            <v>1.1501926970558695E-2</v>
          </cell>
          <cell r="W9">
            <v>-0.16199251562944131</v>
          </cell>
          <cell r="X9">
            <v>-0.23608157322944126</v>
          </cell>
          <cell r="Y9">
            <v>0.19774195707055867</v>
          </cell>
          <cell r="Z9">
            <v>4.6414835270558591E-2</v>
          </cell>
          <cell r="AA9">
            <v>-5.317112042944136E-2</v>
          </cell>
          <cell r="AB9">
            <v>-0.20304438682944134</v>
          </cell>
          <cell r="AC9">
            <v>4.0980686597473698E-2</v>
          </cell>
          <cell r="AD9">
            <v>6.3981482343412836E-3</v>
          </cell>
          <cell r="AE9">
            <v>-1.8451752609881387E-2</v>
          </cell>
          <cell r="AF9">
            <v>-5.9809233957939106E-2</v>
          </cell>
          <cell r="AG9"/>
          <cell r="AH9">
            <v>10850</v>
          </cell>
          <cell r="AI9">
            <v>10120</v>
          </cell>
          <cell r="AJ9">
            <v>8380</v>
          </cell>
          <cell r="AK9">
            <v>7640</v>
          </cell>
          <cell r="AL9">
            <v>11740</v>
          </cell>
          <cell r="AM9">
            <v>10260</v>
          </cell>
          <cell r="AN9">
            <v>9280</v>
          </cell>
          <cell r="AO9">
            <v>7810</v>
          </cell>
          <cell r="AQ9">
            <v>3.499108294413125E-4</v>
          </cell>
          <cell r="AR9"/>
          <cell r="AS9"/>
          <cell r="AV9"/>
          <cell r="AW9"/>
          <cell r="AX9"/>
          <cell r="AY9">
            <v>0</v>
          </cell>
          <cell r="AZ9">
            <v>0</v>
          </cell>
          <cell r="BB9"/>
          <cell r="BC9"/>
          <cell r="BD9">
            <v>4</v>
          </cell>
        </row>
        <row r="10">
          <cell r="A10" t="str">
            <v>BE6331692176</v>
          </cell>
          <cell r="B10">
            <v>300810</v>
          </cell>
          <cell r="C10" t="str">
            <v>Horizon KBC ExpertEase RI Defensive Conservative Institutional F shares BG Cap</v>
          </cell>
          <cell r="D10" t="str">
            <v>UBB ExpertEase Defensive Conservative RI</v>
          </cell>
          <cell r="E10" t="str">
            <v>BG9000006221</v>
          </cell>
          <cell r="F10" t="str">
            <v>EUR</v>
          </cell>
          <cell r="H10">
            <v>0.11913339689999991</v>
          </cell>
          <cell r="I10">
            <v>4.5421007999999485E-3</v>
          </cell>
          <cell r="J10">
            <v>-0.11725777680000005</v>
          </cell>
          <cell r="K10">
            <v>-0.20491423369999995</v>
          </cell>
          <cell r="L10">
            <v>0.16806628170000004</v>
          </cell>
          <cell r="M10">
            <v>-9.0423082999999682E-3</v>
          </cell>
          <cell r="N10">
            <v>-0.12408350869999996</v>
          </cell>
          <cell r="O10">
            <v>-0.15492564689999999</v>
          </cell>
          <cell r="P10">
            <v>5.3147406227812111E-2</v>
          </cell>
          <cell r="Q10">
            <v>-3.0232334967172925E-3</v>
          </cell>
          <cell r="R10">
            <v>-4.3200585178317819E-2</v>
          </cell>
          <cell r="S10">
            <v>-5.4565076843921645E-2</v>
          </cell>
          <cell r="T10"/>
          <cell r="U10">
            <v>9.3573375655263372E-2</v>
          </cell>
          <cell r="V10">
            <v>-2.1017920444736601E-2</v>
          </cell>
          <cell r="W10">
            <v>-0.1428177980447366</v>
          </cell>
          <cell r="X10">
            <v>-0.2304742549447365</v>
          </cell>
          <cell r="Y10">
            <v>0.15917292712193015</v>
          </cell>
          <cell r="Z10">
            <v>-1.7935662878069848E-2</v>
          </cell>
          <cell r="AA10">
            <v>-0.13297686327806985</v>
          </cell>
          <cell r="AB10">
            <v>-0.16381900147806988</v>
          </cell>
          <cell r="AC10">
            <v>4.4254051649742228E-2</v>
          </cell>
          <cell r="AD10">
            <v>-1.1916588074787175E-2</v>
          </cell>
          <cell r="AE10">
            <v>-5.2093939756387701E-2</v>
          </cell>
          <cell r="AF10">
            <v>-6.3458431421991521E-2</v>
          </cell>
          <cell r="AG10"/>
          <cell r="AH10">
            <v>10940</v>
          </cell>
          <cell r="AI10">
            <v>9790</v>
          </cell>
          <cell r="AJ10">
            <v>8570</v>
          </cell>
          <cell r="AK10">
            <v>7700</v>
          </cell>
          <cell r="AL10">
            <v>11390</v>
          </cell>
          <cell r="AM10">
            <v>9650</v>
          </cell>
          <cell r="AN10">
            <v>8520</v>
          </cell>
          <cell r="AO10">
            <v>8210</v>
          </cell>
          <cell r="AQ10">
            <v>5.6002124473654891E-4</v>
          </cell>
          <cell r="AR10"/>
          <cell r="AS10"/>
          <cell r="AV10"/>
          <cell r="AW10"/>
          <cell r="AX10"/>
          <cell r="AY10">
            <v>0</v>
          </cell>
          <cell r="AZ10">
            <v>0</v>
          </cell>
          <cell r="BB10"/>
          <cell r="BC10"/>
          <cell r="BD10">
            <v>3</v>
          </cell>
        </row>
        <row r="11">
          <cell r="A11" t="str">
            <v>BE6331693182</v>
          </cell>
          <cell r="B11">
            <v>600584</v>
          </cell>
          <cell r="C11" t="str">
            <v>Horizon KBC ExpertEase RI Defensive Balanced Institutional F shares BG Cap</v>
          </cell>
          <cell r="D11" t="str">
            <v>UBB ExpertEase Defensive Balanced RI</v>
          </cell>
          <cell r="E11" t="str">
            <v>BG9000005223</v>
          </cell>
          <cell r="F11" t="str">
            <v>EUR</v>
          </cell>
          <cell r="H11">
            <v>0.12410865589999998</v>
          </cell>
          <cell r="I11">
            <v>7.2994063000000331E-3</v>
          </cell>
          <cell r="J11">
            <v>-0.14211237210000005</v>
          </cell>
          <cell r="K11">
            <v>-0.17747762659999999</v>
          </cell>
          <cell r="L11">
            <v>0.17402350780000009</v>
          </cell>
          <cell r="M11">
            <v>-1.059310339999997E-2</v>
          </cell>
          <cell r="N11">
            <v>-0.10086773250000003</v>
          </cell>
          <cell r="O11">
            <v>-0.17302956449999995</v>
          </cell>
          <cell r="P11">
            <v>5.4934748193540495E-2</v>
          </cell>
          <cell r="Q11">
            <v>-3.5435765694165067E-3</v>
          </cell>
          <cell r="R11">
            <v>-3.4821006472736227E-2</v>
          </cell>
          <cell r="S11">
            <v>-6.136517942947084E-2</v>
          </cell>
          <cell r="T11"/>
          <cell r="U11">
            <v>9.8629774843490253E-2</v>
          </cell>
          <cell r="V11">
            <v>-1.8179474756509693E-2</v>
          </cell>
          <cell r="W11">
            <v>-0.16759125315650977</v>
          </cell>
          <cell r="X11">
            <v>-0.20295650765650972</v>
          </cell>
          <cell r="Y11">
            <v>0.16521129341015703</v>
          </cell>
          <cell r="Z11">
            <v>-1.9405317789843026E-2</v>
          </cell>
          <cell r="AA11">
            <v>-0.10967994688984309</v>
          </cell>
          <cell r="AB11">
            <v>-0.18184177888984301</v>
          </cell>
          <cell r="AC11">
            <v>4.6122533803697435E-2</v>
          </cell>
          <cell r="AD11">
            <v>-1.2355790959259566E-2</v>
          </cell>
          <cell r="AE11">
            <v>-4.3633220862579286E-2</v>
          </cell>
          <cell r="AF11">
            <v>-7.0177393819313899E-2</v>
          </cell>
          <cell r="AG11"/>
          <cell r="AH11">
            <v>10990</v>
          </cell>
          <cell r="AI11">
            <v>9820</v>
          </cell>
          <cell r="AJ11">
            <v>8320</v>
          </cell>
          <cell r="AK11">
            <v>7970</v>
          </cell>
          <cell r="AL11">
            <v>11450</v>
          </cell>
          <cell r="AM11">
            <v>9630</v>
          </cell>
          <cell r="AN11">
            <v>8750</v>
          </cell>
          <cell r="AO11">
            <v>8040</v>
          </cell>
          <cell r="AQ11">
            <v>4.7888105650972584E-4</v>
          </cell>
          <cell r="AR11"/>
          <cell r="AS11"/>
          <cell r="AV11"/>
          <cell r="AW11"/>
          <cell r="AX11"/>
          <cell r="AY11">
            <v>0</v>
          </cell>
          <cell r="AZ11">
            <v>0</v>
          </cell>
          <cell r="BB11"/>
          <cell r="BC11"/>
          <cell r="BD11">
            <v>3</v>
          </cell>
        </row>
        <row r="12">
          <cell r="A12" t="str">
            <v>BE6331695203</v>
          </cell>
          <cell r="B12">
            <v>600593</v>
          </cell>
          <cell r="C12" t="str">
            <v>Horizon KBC ExpertEase RI Defensive Tolerant Institutional F shares BG Cap</v>
          </cell>
          <cell r="D12" t="str">
            <v>UBB ExpertEase Defensive Tolerant RI</v>
          </cell>
          <cell r="E12" t="str">
            <v>BG9000004226</v>
          </cell>
          <cell r="F12" t="str">
            <v>EUR</v>
          </cell>
          <cell r="H12">
            <v>0.13310667079999994</v>
          </cell>
          <cell r="I12">
            <v>1.0889761300000078E-2</v>
          </cell>
          <cell r="J12">
            <v>-0.16730014540000004</v>
          </cell>
          <cell r="K12">
            <v>-0.22721350650000005</v>
          </cell>
          <cell r="L12">
            <v>0.18765160110000001</v>
          </cell>
          <cell r="M12">
            <v>2.9497246000000921E-3</v>
          </cell>
          <cell r="N12">
            <v>-0.10944441530000004</v>
          </cell>
          <cell r="O12">
            <v>-0.21637959809999996</v>
          </cell>
          <cell r="P12">
            <v>5.9000957691090594E-2</v>
          </cell>
          <cell r="Q12">
            <v>9.822763505824561E-4</v>
          </cell>
          <cell r="R12">
            <v>-3.789971384056956E-2</v>
          </cell>
          <cell r="S12">
            <v>-7.806158473371172E-2</v>
          </cell>
          <cell r="T12"/>
          <cell r="U12">
            <v>0.10733601425137887</v>
          </cell>
          <cell r="V12">
            <v>-1.4880895248620997E-2</v>
          </cell>
          <cell r="W12">
            <v>-0.19307080194862111</v>
          </cell>
          <cell r="X12">
            <v>-0.25298416304862115</v>
          </cell>
          <cell r="Y12">
            <v>0.1785476112180456</v>
          </cell>
          <cell r="Z12">
            <v>-6.1542652819543148E-3</v>
          </cell>
          <cell r="AA12">
            <v>-0.11854840518195445</v>
          </cell>
          <cell r="AB12">
            <v>-0.22548358798195436</v>
          </cell>
          <cell r="AC12">
            <v>4.9896967809136189E-2</v>
          </cell>
          <cell r="AD12">
            <v>-8.1217135313719508E-3</v>
          </cell>
          <cell r="AE12">
            <v>-4.7003703722523965E-2</v>
          </cell>
          <cell r="AF12">
            <v>-8.7165574615666125E-2</v>
          </cell>
          <cell r="AG12"/>
          <cell r="AH12">
            <v>11070</v>
          </cell>
          <cell r="AI12">
            <v>9850</v>
          </cell>
          <cell r="AJ12">
            <v>8070</v>
          </cell>
          <cell r="AK12">
            <v>7470</v>
          </cell>
          <cell r="AL12">
            <v>11570</v>
          </cell>
          <cell r="AM12">
            <v>9760</v>
          </cell>
          <cell r="AN12">
            <v>8660</v>
          </cell>
          <cell r="AO12">
            <v>7610</v>
          </cell>
          <cell r="AQ12">
            <v>7.7065654862107401E-4</v>
          </cell>
          <cell r="AR12"/>
          <cell r="AS12"/>
          <cell r="AV12"/>
          <cell r="AW12"/>
          <cell r="AX12"/>
          <cell r="AY12">
            <v>0</v>
          </cell>
          <cell r="AZ12">
            <v>0</v>
          </cell>
          <cell r="BB12"/>
          <cell r="BC12"/>
          <cell r="BD12">
            <v>3</v>
          </cell>
        </row>
        <row r="13">
          <cell r="A13" t="str">
            <v>BE6331694198</v>
          </cell>
          <cell r="B13">
            <v>600585</v>
          </cell>
          <cell r="C13" t="str">
            <v>Horizon KBC ExpertEase RI Dynamic Balanced Institutional F shares BG Cap</v>
          </cell>
          <cell r="D13" t="str">
            <v>UBB ExpertEase Dynamic Balanced RI</v>
          </cell>
          <cell r="E13" t="str">
            <v>BG9000003228</v>
          </cell>
          <cell r="F13" t="str">
            <v>EUR</v>
          </cell>
          <cell r="H13">
            <v>0.17209103679999993</v>
          </cell>
          <cell r="I13">
            <v>1.0986839899999934E-2</v>
          </cell>
          <cell r="J13">
            <v>-0.18777938179999998</v>
          </cell>
          <cell r="K13">
            <v>-0.29784188700000003</v>
          </cell>
          <cell r="L13">
            <v>0.21430725500000003</v>
          </cell>
          <cell r="M13">
            <v>9.4010344500000009E-2</v>
          </cell>
          <cell r="N13">
            <v>-0.12193504109999997</v>
          </cell>
          <cell r="O13">
            <v>-0.34549118619999997</v>
          </cell>
          <cell r="P13">
            <v>3.9598676542093925E-2</v>
          </cell>
          <cell r="Q13">
            <v>1.8132464462011777E-2</v>
          </cell>
          <cell r="R13">
            <v>-2.567167283869598E-2</v>
          </cell>
          <cell r="S13">
            <v>-8.1280150121172179E-2</v>
          </cell>
          <cell r="T13"/>
          <cell r="U13">
            <v>0.14647535932652658</v>
          </cell>
          <cell r="V13">
            <v>-1.462883757347342E-2</v>
          </cell>
          <cell r="W13">
            <v>-0.21339505927347333</v>
          </cell>
          <cell r="X13">
            <v>-0.3234575644734734</v>
          </cell>
          <cell r="Y13">
            <v>0.20869157752652667</v>
          </cell>
          <cell r="Z13">
            <v>8.8394667026526652E-2</v>
          </cell>
          <cell r="AA13">
            <v>-0.12755071857347333</v>
          </cell>
          <cell r="AB13">
            <v>-0.35110686367347332</v>
          </cell>
          <cell r="AC13">
            <v>3.3982999068620574E-2</v>
          </cell>
          <cell r="AD13">
            <v>1.2516786988538423E-2</v>
          </cell>
          <cell r="AE13">
            <v>-3.1287350312169337E-2</v>
          </cell>
          <cell r="AF13">
            <v>-8.6895827594645536E-2</v>
          </cell>
          <cell r="AG13"/>
          <cell r="AH13">
            <v>11460</v>
          </cell>
          <cell r="AI13">
            <v>9850</v>
          </cell>
          <cell r="AJ13">
            <v>7870</v>
          </cell>
          <cell r="AK13">
            <v>6770</v>
          </cell>
          <cell r="AL13">
            <v>11820</v>
          </cell>
          <cell r="AM13">
            <v>10640</v>
          </cell>
          <cell r="AN13">
            <v>8530</v>
          </cell>
          <cell r="AO13">
            <v>6350</v>
          </cell>
          <cell r="AQ13">
            <v>6.1567747347335354E-4</v>
          </cell>
          <cell r="AR13"/>
          <cell r="AS13"/>
          <cell r="AV13"/>
          <cell r="AW13"/>
          <cell r="AX13"/>
          <cell r="AY13">
            <v>0</v>
          </cell>
          <cell r="AZ13">
            <v>0</v>
          </cell>
          <cell r="BB13"/>
          <cell r="BC13"/>
          <cell r="BD13">
            <v>5</v>
          </cell>
        </row>
        <row r="14">
          <cell r="A14" t="str">
            <v>BE6331696219</v>
          </cell>
          <cell r="B14">
            <v>600594</v>
          </cell>
          <cell r="C14" t="str">
            <v>Horizon KBC ExpertEase RI Dynamic Tolerant Institutional F shares BG Cap</v>
          </cell>
          <cell r="D14" t="str">
            <v>UBB ExpertEase Dynamic Tolerant RI</v>
          </cell>
          <cell r="E14" t="str">
            <v>BG9000002220</v>
          </cell>
          <cell r="F14" t="str">
            <v>EUR</v>
          </cell>
          <cell r="H14">
            <v>0.17687635039999994</v>
          </cell>
          <cell r="I14">
            <v>1.8701249900000105E-2</v>
          </cell>
          <cell r="J14">
            <v>-0.19349742690000005</v>
          </cell>
          <cell r="K14">
            <v>-0.30511109130000003</v>
          </cell>
          <cell r="L14">
            <v>0.23091975769999995</v>
          </cell>
          <cell r="M14">
            <v>0.12026578360000006</v>
          </cell>
          <cell r="N14">
            <v>-5.2523908800000019E-2</v>
          </cell>
          <cell r="O14">
            <v>-0.37830338809999997</v>
          </cell>
          <cell r="P14">
            <v>4.2427712841019094E-2</v>
          </cell>
          <cell r="Q14">
            <v>2.2973101405958873E-2</v>
          </cell>
          <cell r="R14">
            <v>-1.0732704261393944E-2</v>
          </cell>
          <cell r="S14">
            <v>-9.0682184129700749E-2</v>
          </cell>
          <cell r="T14"/>
          <cell r="U14">
            <v>0.15092498694498963</v>
          </cell>
          <cell r="V14">
            <v>-7.2501135550102191E-3</v>
          </cell>
          <cell r="W14">
            <v>-0.21944879035501036</v>
          </cell>
          <cell r="X14">
            <v>-0.33106245475501039</v>
          </cell>
          <cell r="Y14">
            <v>0.22496839424498963</v>
          </cell>
          <cell r="Z14">
            <v>0.11431442014498974</v>
          </cell>
          <cell r="AA14">
            <v>-5.8475272255010341E-2</v>
          </cell>
          <cell r="AB14">
            <v>-0.38425475155501032</v>
          </cell>
          <cell r="AC14">
            <v>3.6476349386008772E-2</v>
          </cell>
          <cell r="AD14">
            <v>1.7021737950948551E-2</v>
          </cell>
          <cell r="AE14">
            <v>-1.6684067716404266E-2</v>
          </cell>
          <cell r="AF14">
            <v>-9.6633547584711071E-2</v>
          </cell>
          <cell r="AG14"/>
          <cell r="AH14">
            <v>11510</v>
          </cell>
          <cell r="AI14">
            <v>9930</v>
          </cell>
          <cell r="AJ14">
            <v>7810</v>
          </cell>
          <cell r="AK14">
            <v>6690</v>
          </cell>
          <cell r="AL14">
            <v>11960</v>
          </cell>
          <cell r="AM14">
            <v>10880</v>
          </cell>
          <cell r="AN14">
            <v>9190</v>
          </cell>
          <cell r="AO14">
            <v>6020</v>
          </cell>
          <cell r="AQ14">
            <v>9.5136345501032281E-4</v>
          </cell>
          <cell r="AR14"/>
          <cell r="AS14"/>
          <cell r="AV14"/>
          <cell r="AW14"/>
          <cell r="AX14"/>
          <cell r="AY14">
            <v>0</v>
          </cell>
          <cell r="AZ14">
            <v>0</v>
          </cell>
          <cell r="BB14"/>
          <cell r="BC14"/>
          <cell r="BD14">
            <v>5</v>
          </cell>
        </row>
        <row r="15">
          <cell r="A15" t="str">
            <v>BE6331698231</v>
          </cell>
          <cell r="B15">
            <v>600597</v>
          </cell>
          <cell r="C15" t="str">
            <v>Horizon KBC Expertease RI Highly Dynamic Tolerant Institutional F shares BG Cap</v>
          </cell>
          <cell r="D15" t="str">
            <v>UBB ExpertEase Highly Dynamic Tolerant RI</v>
          </cell>
          <cell r="E15" t="str">
            <v>BG9000001222</v>
          </cell>
          <cell r="F15" t="str">
            <v>EUR</v>
          </cell>
          <cell r="H15">
            <v>0.21747492160000004</v>
          </cell>
          <cell r="I15">
            <v>2.7391343299999926E-2</v>
          </cell>
          <cell r="J15">
            <v>-0.2199155465</v>
          </cell>
          <cell r="K15">
            <v>-0.37736460100000002</v>
          </cell>
          <cell r="L15">
            <v>0.39073170639999999</v>
          </cell>
          <cell r="M15">
            <v>0.1604293429000001</v>
          </cell>
          <cell r="N15">
            <v>1.159220180000009E-2</v>
          </cell>
          <cell r="O15">
            <v>-0.52123245439999999</v>
          </cell>
          <cell r="P15">
            <v>4.8246296185831872E-2</v>
          </cell>
          <cell r="Q15">
            <v>2.148323482726755E-2</v>
          </cell>
          <cell r="R15">
            <v>1.6478600896914219E-3</v>
          </cell>
          <cell r="S15">
            <v>-9.9873538645135818E-2</v>
          </cell>
          <cell r="T15"/>
          <cell r="U15">
            <v>0.19179579246120845</v>
          </cell>
          <cell r="V15">
            <v>1.7122141612083462E-3</v>
          </cell>
          <cell r="W15">
            <v>-0.24559467563879159</v>
          </cell>
          <cell r="X15">
            <v>-0.40304373013879163</v>
          </cell>
          <cell r="Y15">
            <v>0.38648114868977984</v>
          </cell>
          <cell r="Z15">
            <v>0.15617878518977996</v>
          </cell>
          <cell r="AA15">
            <v>7.3416440897799392E-3</v>
          </cell>
          <cell r="AB15">
            <v>-0.52548301211022008</v>
          </cell>
          <cell r="AC15">
            <v>4.3995738475611723E-2</v>
          </cell>
          <cell r="AD15">
            <v>1.7232677117047398E-2</v>
          </cell>
          <cell r="AE15">
            <v>-2.6026976205287284E-3</v>
          </cell>
          <cell r="AF15">
            <v>-0.10412409635535597</v>
          </cell>
          <cell r="AG15"/>
          <cell r="AH15">
            <v>11920</v>
          </cell>
          <cell r="AI15">
            <v>10020</v>
          </cell>
          <cell r="AJ15">
            <v>7540</v>
          </cell>
          <cell r="AK15">
            <v>5970</v>
          </cell>
          <cell r="AL15">
            <v>13520</v>
          </cell>
          <cell r="AM15">
            <v>11270</v>
          </cell>
          <cell r="AN15">
            <v>9820</v>
          </cell>
          <cell r="AO15">
            <v>4630</v>
          </cell>
          <cell r="AQ15">
            <v>6.791291387915787E-4</v>
          </cell>
          <cell r="AR15"/>
          <cell r="AS15"/>
          <cell r="AV15"/>
          <cell r="AW15"/>
          <cell r="AX15"/>
          <cell r="AY15">
            <v>0</v>
          </cell>
          <cell r="AZ15">
            <v>0</v>
          </cell>
          <cell r="BB15"/>
          <cell r="BC15"/>
          <cell r="BD15">
            <v>7</v>
          </cell>
        </row>
        <row r="37">
          <cell r="H37"/>
          <cell r="I37"/>
          <cell r="J37"/>
          <cell r="K37"/>
          <cell r="L37"/>
          <cell r="M37"/>
          <cell r="N37"/>
          <cell r="O37"/>
        </row>
        <row r="38">
          <cell r="H38"/>
          <cell r="I38"/>
          <cell r="J38"/>
          <cell r="K38"/>
          <cell r="L38"/>
          <cell r="M38"/>
          <cell r="N38"/>
          <cell r="O38"/>
        </row>
        <row r="39">
          <cell r="H39"/>
          <cell r="I39"/>
          <cell r="J39"/>
          <cell r="K39"/>
          <cell r="L39"/>
          <cell r="M39"/>
          <cell r="N39"/>
          <cell r="O39"/>
        </row>
        <row r="40">
          <cell r="H40"/>
          <cell r="I40"/>
          <cell r="J40"/>
          <cell r="K40"/>
          <cell r="L40"/>
          <cell r="M40"/>
          <cell r="N40"/>
          <cell r="O40"/>
        </row>
        <row r="41">
          <cell r="H41"/>
          <cell r="I41"/>
          <cell r="J41"/>
          <cell r="K41"/>
          <cell r="L41"/>
          <cell r="M41"/>
          <cell r="N41"/>
          <cell r="O41"/>
        </row>
        <row r="42">
          <cell r="H42"/>
          <cell r="I42"/>
          <cell r="J42"/>
          <cell r="K42"/>
          <cell r="L42"/>
          <cell r="M42"/>
          <cell r="N42"/>
          <cell r="O42"/>
        </row>
        <row r="43">
          <cell r="H43"/>
          <cell r="I43"/>
          <cell r="J43"/>
          <cell r="K43"/>
          <cell r="L43"/>
          <cell r="M43"/>
          <cell r="N43"/>
          <cell r="O43"/>
        </row>
        <row r="44">
          <cell r="H44"/>
          <cell r="I44"/>
          <cell r="J44"/>
          <cell r="K44"/>
          <cell r="L44"/>
          <cell r="M44"/>
          <cell r="N44"/>
          <cell r="O44"/>
        </row>
        <row r="45">
          <cell r="H45"/>
          <cell r="I45"/>
          <cell r="J45"/>
          <cell r="K45"/>
          <cell r="L45"/>
          <cell r="M45"/>
          <cell r="N45"/>
          <cell r="O45"/>
        </row>
        <row r="46">
          <cell r="H46"/>
          <cell r="I46"/>
          <cell r="J46"/>
          <cell r="K46"/>
          <cell r="L46"/>
          <cell r="M46"/>
          <cell r="N46"/>
          <cell r="O46"/>
        </row>
        <row r="47">
          <cell r="H47"/>
          <cell r="I47"/>
          <cell r="J47"/>
          <cell r="K47"/>
          <cell r="L47"/>
          <cell r="M47"/>
          <cell r="N47"/>
          <cell r="O47"/>
        </row>
        <row r="48">
          <cell r="H48"/>
          <cell r="I48"/>
          <cell r="J48"/>
          <cell r="K48"/>
          <cell r="L48"/>
          <cell r="M48"/>
          <cell r="N48"/>
          <cell r="O48"/>
        </row>
        <row r="49">
          <cell r="H49"/>
          <cell r="I49"/>
          <cell r="J49"/>
          <cell r="K49"/>
          <cell r="L49"/>
          <cell r="M49"/>
          <cell r="N49"/>
          <cell r="O49"/>
        </row>
        <row r="50">
          <cell r="H50"/>
          <cell r="I50"/>
          <cell r="J50"/>
          <cell r="K50"/>
          <cell r="L50"/>
          <cell r="M50"/>
          <cell r="N50"/>
          <cell r="O50"/>
        </row>
        <row r="51">
          <cell r="H51"/>
          <cell r="I51"/>
          <cell r="J51"/>
          <cell r="K51"/>
          <cell r="L51"/>
          <cell r="M51"/>
          <cell r="N51"/>
          <cell r="O51"/>
        </row>
        <row r="52">
          <cell r="H52"/>
          <cell r="I52"/>
          <cell r="J52"/>
          <cell r="K52"/>
          <cell r="L52"/>
          <cell r="M52"/>
          <cell r="N52"/>
          <cell r="O52"/>
        </row>
        <row r="53">
          <cell r="H53"/>
          <cell r="I53"/>
          <cell r="J53"/>
          <cell r="K53"/>
          <cell r="L53"/>
          <cell r="M53"/>
          <cell r="N53"/>
          <cell r="O53"/>
        </row>
        <row r="54">
          <cell r="H54"/>
          <cell r="I54"/>
          <cell r="J54"/>
          <cell r="K54"/>
          <cell r="L54"/>
          <cell r="M54"/>
          <cell r="N54"/>
          <cell r="O54"/>
        </row>
        <row r="55">
          <cell r="H55"/>
          <cell r="I55"/>
          <cell r="J55"/>
          <cell r="K55"/>
          <cell r="L55"/>
          <cell r="M55"/>
          <cell r="N55"/>
          <cell r="O55"/>
        </row>
        <row r="56">
          <cell r="H56"/>
        </row>
        <row r="57">
          <cell r="H57"/>
        </row>
        <row r="58">
          <cell r="H58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abSelected="1" topLeftCell="A22" workbookViewId="0">
      <selection activeCell="C40" sqref="C40"/>
    </sheetView>
  </sheetViews>
  <sheetFormatPr defaultRowHeight="15" x14ac:dyDescent="0.25"/>
  <cols>
    <col min="1" max="1" width="13.5703125" bestFit="1" customWidth="1"/>
    <col min="3" max="3" width="18.85546875" bestFit="1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 t="s">
        <v>33</v>
      </c>
      <c r="B2" t="s">
        <v>34</v>
      </c>
      <c r="C2" t="s">
        <v>35</v>
      </c>
      <c r="D2">
        <v>4</v>
      </c>
      <c r="F2" s="1">
        <v>25420.672664131522</v>
      </c>
      <c r="G2" s="1">
        <v>21495.518852708305</v>
      </c>
      <c r="H2" s="1">
        <v>16698.000408762975</v>
      </c>
      <c r="I2" s="1">
        <v>13362.250741773063</v>
      </c>
      <c r="N2" s="3">
        <v>21888.83</v>
      </c>
      <c r="O2" s="3">
        <v>20092.830000000002</v>
      </c>
      <c r="P2" s="3">
        <v>16594.830000000002</v>
      </c>
      <c r="Q2" s="3">
        <v>11360.83</v>
      </c>
      <c r="R2" s="2">
        <v>6.1800000000000001E-2</v>
      </c>
      <c r="S2" s="2">
        <v>1.8200000000000001E-2</v>
      </c>
      <c r="T2" s="2">
        <v>-4.41E-2</v>
      </c>
      <c r="U2" s="2">
        <v>-9.5899999999999999E-2</v>
      </c>
      <c r="Z2" s="2">
        <v>9.4399999999999998E-2</v>
      </c>
      <c r="AA2" s="2">
        <v>4.5999999999999999E-3</v>
      </c>
      <c r="AB2" s="2">
        <v>-0.17030000000000001</v>
      </c>
      <c r="AC2" s="2">
        <v>-0.432</v>
      </c>
    </row>
    <row r="3" spans="1:33" x14ac:dyDescent="0.25">
      <c r="A3" t="s">
        <v>33</v>
      </c>
      <c r="B3" t="s">
        <v>34</v>
      </c>
      <c r="C3" t="s">
        <v>36</v>
      </c>
      <c r="D3">
        <v>4</v>
      </c>
      <c r="F3">
        <v>25420</v>
      </c>
      <c r="G3">
        <v>21340</v>
      </c>
      <c r="H3">
        <v>16930</v>
      </c>
      <c r="I3">
        <v>13360</v>
      </c>
      <c r="N3">
        <v>21890</v>
      </c>
      <c r="O3">
        <v>19970</v>
      </c>
      <c r="P3">
        <v>16600</v>
      </c>
      <c r="Q3">
        <v>11370</v>
      </c>
      <c r="R3" s="2">
        <v>6.1778120150224186E-2</v>
      </c>
      <c r="S3" s="2">
        <v>1.6364743402820771E-2</v>
      </c>
      <c r="T3" s="2">
        <v>-4.0779373325155154E-2</v>
      </c>
      <c r="U3" s="2">
        <v>-9.5907093442629959E-2</v>
      </c>
      <c r="V3" s="2"/>
      <c r="W3" s="2"/>
      <c r="X3" s="2"/>
      <c r="Y3" s="2"/>
      <c r="Z3" s="2">
        <v>9.4441342628472841E-2</v>
      </c>
      <c r="AA3" s="2">
        <v>-1.2665625265272172E-3</v>
      </c>
      <c r="AB3" s="2">
        <v>-0.17021677134352717</v>
      </c>
      <c r="AC3" s="2">
        <v>-0.43153331149352725</v>
      </c>
    </row>
    <row r="4" spans="1:33" x14ac:dyDescent="0.25">
      <c r="A4" t="s">
        <v>33</v>
      </c>
      <c r="B4" t="s">
        <v>34</v>
      </c>
      <c r="C4" t="s">
        <v>37</v>
      </c>
      <c r="D4">
        <v>4</v>
      </c>
      <c r="F4">
        <v>24650</v>
      </c>
      <c r="G4">
        <v>21200</v>
      </c>
      <c r="H4">
        <v>17320</v>
      </c>
      <c r="I4" s="4">
        <v>13360</v>
      </c>
      <c r="N4">
        <v>21890</v>
      </c>
      <c r="O4">
        <v>19940</v>
      </c>
      <c r="P4">
        <v>16600</v>
      </c>
      <c r="Q4">
        <v>11370</v>
      </c>
      <c r="R4" s="2">
        <v>5.3688794932284491E-2</v>
      </c>
      <c r="S4" s="2">
        <v>1.4709749629531954E-2</v>
      </c>
      <c r="T4" s="2">
        <v>-3.5326509475637778E-2</v>
      </c>
      <c r="U4" s="2">
        <v>-9.5906222923115264E-2</v>
      </c>
      <c r="V4" s="2"/>
      <c r="W4" s="2"/>
      <c r="X4" s="2"/>
      <c r="Y4" s="2"/>
      <c r="Z4" s="2">
        <v>9.4441342628472841E-2</v>
      </c>
      <c r="AA4" s="2">
        <v>-2.8646472035272841E-3</v>
      </c>
      <c r="AB4" s="2">
        <v>-0.17021677134352717</v>
      </c>
      <c r="AC4" s="2">
        <v>-0.43149766829252723</v>
      </c>
    </row>
    <row r="5" spans="1:33" x14ac:dyDescent="0.25">
      <c r="A5" t="s">
        <v>33</v>
      </c>
      <c r="B5" t="s">
        <v>34</v>
      </c>
      <c r="C5" t="s">
        <v>38</v>
      </c>
      <c r="D5">
        <v>4</v>
      </c>
      <c r="F5">
        <v>24650</v>
      </c>
      <c r="G5">
        <v>21180</v>
      </c>
      <c r="H5">
        <v>17130</v>
      </c>
      <c r="I5">
        <v>13360</v>
      </c>
      <c r="N5">
        <v>21890</v>
      </c>
      <c r="O5">
        <v>19920</v>
      </c>
      <c r="P5">
        <v>16600</v>
      </c>
      <c r="Q5">
        <v>11370</v>
      </c>
      <c r="R5" s="2">
        <v>5.3688794932284491E-2</v>
      </c>
      <c r="S5" s="2">
        <v>1.4489945910184909E-2</v>
      </c>
      <c r="T5" s="2">
        <v>-3.8030530144357443E-2</v>
      </c>
      <c r="U5" s="2">
        <v>-9.5904647461440035E-2</v>
      </c>
      <c r="V5" s="2"/>
      <c r="W5" s="2"/>
      <c r="X5" s="2"/>
      <c r="Y5" s="2"/>
      <c r="Z5" s="2">
        <v>9.4441342628472841E-2</v>
      </c>
      <c r="AA5" s="2">
        <v>-3.9533745325271786E-3</v>
      </c>
      <c r="AB5" s="2">
        <v>-0.17021677134352717</v>
      </c>
      <c r="AC5" s="2">
        <v>-0.43148266241552724</v>
      </c>
    </row>
    <row r="6" spans="1:33" x14ac:dyDescent="0.25">
      <c r="A6" t="s">
        <v>33</v>
      </c>
      <c r="B6" t="s">
        <v>34</v>
      </c>
      <c r="C6" t="s">
        <v>39</v>
      </c>
      <c r="D6">
        <v>4</v>
      </c>
      <c r="F6">
        <v>24650</v>
      </c>
      <c r="G6">
        <v>21140</v>
      </c>
      <c r="H6">
        <v>17240</v>
      </c>
      <c r="I6">
        <v>13360</v>
      </c>
      <c r="N6">
        <v>21890</v>
      </c>
      <c r="O6">
        <v>19900</v>
      </c>
      <c r="P6">
        <v>16600</v>
      </c>
      <c r="Q6">
        <v>11370</v>
      </c>
      <c r="R6" s="2">
        <v>5.3688794932284491E-2</v>
      </c>
      <c r="S6" s="2">
        <v>1.3937704983212651E-2</v>
      </c>
      <c r="T6" s="2">
        <v>-3.6510130164654896E-2</v>
      </c>
      <c r="U6" s="2">
        <v>-9.5913027924490663E-2</v>
      </c>
      <c r="V6" s="2"/>
      <c r="W6" s="2"/>
      <c r="X6" s="2"/>
      <c r="Y6" s="2"/>
      <c r="Z6" s="2">
        <v>9.4441342628472841E-2</v>
      </c>
      <c r="AA6" s="2">
        <v>-4.9194434405271737E-3</v>
      </c>
      <c r="AB6" s="2">
        <v>-0.17021677134352717</v>
      </c>
      <c r="AC6" s="2">
        <v>-0.43162531782952729</v>
      </c>
    </row>
    <row r="7" spans="1:33" x14ac:dyDescent="0.25">
      <c r="A7" t="s">
        <v>33</v>
      </c>
      <c r="B7" t="s">
        <v>34</v>
      </c>
      <c r="C7" t="s">
        <v>40</v>
      </c>
      <c r="D7">
        <v>4</v>
      </c>
      <c r="F7">
        <v>24650</v>
      </c>
      <c r="G7">
        <v>21130</v>
      </c>
      <c r="H7">
        <v>17350</v>
      </c>
      <c r="I7">
        <v>13360</v>
      </c>
      <c r="N7">
        <v>21890</v>
      </c>
      <c r="O7">
        <v>19850</v>
      </c>
      <c r="P7">
        <v>16600</v>
      </c>
      <c r="Q7">
        <v>11370</v>
      </c>
      <c r="R7" s="2">
        <v>5.3688794932284491E-2</v>
      </c>
      <c r="S7" s="2">
        <v>1.3776644025427309E-2</v>
      </c>
      <c r="T7" s="2">
        <v>-3.4851030269069237E-2</v>
      </c>
      <c r="U7" s="2">
        <v>-9.5905770871403978E-2</v>
      </c>
      <c r="V7" s="2"/>
      <c r="W7" s="2"/>
      <c r="X7" s="2"/>
      <c r="Y7" s="2"/>
      <c r="Z7" s="2">
        <v>9.4441342628472841E-2</v>
      </c>
      <c r="AA7" s="2">
        <v>-7.3083897805271492E-3</v>
      </c>
      <c r="AB7" s="2">
        <v>-0.17021677134352717</v>
      </c>
      <c r="AC7" s="2">
        <v>-0.43150308574152718</v>
      </c>
    </row>
    <row r="8" spans="1:33" x14ac:dyDescent="0.25">
      <c r="A8" t="s">
        <v>33</v>
      </c>
      <c r="B8" t="s">
        <v>34</v>
      </c>
      <c r="C8" t="s">
        <v>41</v>
      </c>
      <c r="D8">
        <v>4</v>
      </c>
      <c r="F8">
        <v>24650</v>
      </c>
      <c r="G8">
        <v>21070</v>
      </c>
      <c r="H8">
        <v>17350</v>
      </c>
      <c r="I8">
        <v>12770</v>
      </c>
      <c r="N8">
        <v>21890</v>
      </c>
      <c r="O8">
        <v>19840</v>
      </c>
      <c r="P8">
        <v>16600</v>
      </c>
      <c r="Q8">
        <v>11370</v>
      </c>
      <c r="R8" s="2">
        <v>5.3688794932284491E-2</v>
      </c>
      <c r="S8" s="2">
        <v>1.3154397887832658E-2</v>
      </c>
      <c r="T8" s="2">
        <v>-3.4851030269069237E-2</v>
      </c>
      <c r="U8" s="2">
        <v>-0.10605092105112582</v>
      </c>
      <c r="V8" s="2"/>
      <c r="W8" s="2"/>
      <c r="X8" s="2"/>
      <c r="Y8" s="2"/>
      <c r="Z8" s="2">
        <v>9.4441342628472841E-2</v>
      </c>
      <c r="AA8" s="2">
        <v>-7.8982283315272919E-3</v>
      </c>
      <c r="AB8" s="2">
        <v>-0.17021677134352717</v>
      </c>
      <c r="AC8" s="2">
        <v>-0.4315502536875272</v>
      </c>
    </row>
    <row r="9" spans="1:33" x14ac:dyDescent="0.25">
      <c r="A9" t="s">
        <v>33</v>
      </c>
      <c r="B9" t="s">
        <v>34</v>
      </c>
      <c r="C9" t="s">
        <v>42</v>
      </c>
      <c r="D9">
        <v>4</v>
      </c>
      <c r="F9" s="5">
        <v>24650</v>
      </c>
      <c r="G9" s="5">
        <v>21010</v>
      </c>
      <c r="H9" s="5">
        <v>17630</v>
      </c>
      <c r="I9" s="5">
        <v>12770</v>
      </c>
      <c r="J9" s="5"/>
      <c r="K9" s="5"/>
      <c r="L9" s="5"/>
      <c r="M9" s="5"/>
      <c r="N9" s="5">
        <v>21890</v>
      </c>
      <c r="O9" s="5">
        <v>19840</v>
      </c>
      <c r="P9" s="5">
        <v>16600</v>
      </c>
      <c r="Q9" s="5">
        <v>11370</v>
      </c>
      <c r="R9" s="2">
        <v>5.3688794932284491E-2</v>
      </c>
      <c r="S9" s="2">
        <v>1.2418801597168771E-2</v>
      </c>
      <c r="T9" s="2">
        <v>-3.0997369469583778E-2</v>
      </c>
      <c r="U9" s="2">
        <v>-0.10606132841077034</v>
      </c>
      <c r="V9" s="2"/>
      <c r="W9" s="2"/>
      <c r="X9" s="2"/>
      <c r="Y9" s="2"/>
      <c r="Z9" s="2">
        <v>9.4441342628472841E-2</v>
      </c>
      <c r="AA9" s="2">
        <v>-7.8982283315272919E-3</v>
      </c>
      <c r="AB9" s="2">
        <v>-0.17021677134352717</v>
      </c>
      <c r="AC9" s="2">
        <v>-0.43170756611152727</v>
      </c>
    </row>
    <row r="10" spans="1:33" x14ac:dyDescent="0.25">
      <c r="A10" t="s">
        <v>33</v>
      </c>
      <c r="B10" t="s">
        <v>34</v>
      </c>
      <c r="C10" t="s">
        <v>43</v>
      </c>
      <c r="D10">
        <v>4</v>
      </c>
      <c r="F10" s="5">
        <v>24590</v>
      </c>
      <c r="G10" s="5">
        <v>20970</v>
      </c>
      <c r="H10" s="5">
        <v>17850</v>
      </c>
      <c r="I10" s="5">
        <v>12770</v>
      </c>
      <c r="J10" s="5"/>
      <c r="K10" s="5"/>
      <c r="L10" s="5"/>
      <c r="M10" s="5"/>
      <c r="N10" s="5">
        <v>21890</v>
      </c>
      <c r="O10" s="5">
        <v>19810</v>
      </c>
      <c r="P10" s="5">
        <v>16600</v>
      </c>
      <c r="Q10" s="5">
        <v>11360</v>
      </c>
      <c r="R10" s="2">
        <v>5.3016626543682756E-2</v>
      </c>
      <c r="S10" s="2">
        <v>1.1907866664438193E-2</v>
      </c>
      <c r="T10" s="2">
        <v>-2.8015172479092486E-2</v>
      </c>
      <c r="U10" s="2">
        <v>-0.10606749947099406</v>
      </c>
      <c r="V10" s="2"/>
      <c r="W10" s="2"/>
      <c r="X10" s="2"/>
      <c r="Y10" s="2"/>
      <c r="Z10" s="2">
        <v>9.4441342628472841E-2</v>
      </c>
      <c r="AA10" s="2">
        <v>-9.7458139505271837E-3</v>
      </c>
      <c r="AB10" s="2">
        <v>-0.17021677134352717</v>
      </c>
      <c r="AC10" s="2">
        <v>-0.43178486526352722</v>
      </c>
    </row>
    <row r="11" spans="1:33" x14ac:dyDescent="0.25">
      <c r="A11" t="s">
        <v>33</v>
      </c>
      <c r="B11" t="s">
        <v>34</v>
      </c>
      <c r="C11" t="s">
        <v>44</v>
      </c>
      <c r="D11">
        <v>4</v>
      </c>
      <c r="F11" s="5">
        <v>24590</v>
      </c>
      <c r="G11" s="5">
        <v>20970</v>
      </c>
      <c r="H11" s="5">
        <v>17960</v>
      </c>
      <c r="I11" s="5">
        <v>12780</v>
      </c>
      <c r="J11" s="5"/>
      <c r="K11" s="5"/>
      <c r="L11" s="5"/>
      <c r="M11" s="5"/>
      <c r="N11" s="5">
        <v>21890</v>
      </c>
      <c r="O11" s="5">
        <v>19810</v>
      </c>
      <c r="P11" s="5">
        <v>16600</v>
      </c>
      <c r="Q11" s="5">
        <v>11370</v>
      </c>
      <c r="R11" s="2">
        <v>5.300388215889696E-2</v>
      </c>
      <c r="S11" s="2">
        <v>1.1869427642443812E-2</v>
      </c>
      <c r="T11" s="2">
        <v>-2.6563177117737698E-2</v>
      </c>
      <c r="U11" s="2">
        <v>-0.10583619617926865</v>
      </c>
      <c r="V11" s="2"/>
      <c r="W11" s="2"/>
      <c r="X11" s="2"/>
      <c r="Y11" s="2"/>
      <c r="Z11" s="2">
        <v>9.4415806374428757E-2</v>
      </c>
      <c r="AA11" s="2">
        <v>-9.7491637915713796E-3</v>
      </c>
      <c r="AB11" s="2">
        <v>-0.17015127614657127</v>
      </c>
      <c r="AC11" s="2">
        <v>-0.4315827895595713</v>
      </c>
    </row>
    <row r="12" spans="1:33" x14ac:dyDescent="0.25">
      <c r="A12" t="s">
        <v>33</v>
      </c>
      <c r="B12" t="s">
        <v>34</v>
      </c>
      <c r="C12" t="s">
        <v>45</v>
      </c>
      <c r="D12">
        <v>4</v>
      </c>
      <c r="F12" s="5">
        <v>24150</v>
      </c>
      <c r="G12" s="5">
        <v>20960</v>
      </c>
      <c r="H12" s="5">
        <v>17680</v>
      </c>
      <c r="I12" s="5">
        <v>12790</v>
      </c>
      <c r="J12" s="5"/>
      <c r="K12" s="5"/>
      <c r="L12" s="5"/>
      <c r="M12" s="5"/>
      <c r="N12" s="5">
        <v>21670</v>
      </c>
      <c r="O12" s="5">
        <v>19810</v>
      </c>
      <c r="P12" s="5">
        <v>16600</v>
      </c>
      <c r="Q12" s="5">
        <v>11370</v>
      </c>
      <c r="R12" s="2">
        <v>4.825738020722415E-2</v>
      </c>
      <c r="S12" s="2">
        <v>1.1744873717899122E-2</v>
      </c>
      <c r="T12" s="2">
        <v>-3.0342400418011058E-2</v>
      </c>
      <c r="U12" s="2">
        <v>-0.1058296524534581</v>
      </c>
      <c r="V12" s="2"/>
      <c r="W12" s="2"/>
      <c r="X12" s="2"/>
      <c r="Y12" s="2"/>
      <c r="Z12" s="2">
        <v>8.3622703466428805E-2</v>
      </c>
      <c r="AA12" s="2">
        <v>-9.7491637915713796E-3</v>
      </c>
      <c r="AB12" s="2">
        <v>-0.17015127614657127</v>
      </c>
      <c r="AC12" s="2">
        <v>-0.4315020535735713</v>
      </c>
    </row>
    <row r="13" spans="1:33" ht="13.9" customHeight="1" x14ac:dyDescent="0.25">
      <c r="A13" t="s">
        <v>33</v>
      </c>
      <c r="B13" t="s">
        <v>34</v>
      </c>
      <c r="C13" t="s">
        <v>46</v>
      </c>
      <c r="D13">
        <v>4</v>
      </c>
      <c r="F13" s="5">
        <v>23850</v>
      </c>
      <c r="G13" s="5">
        <v>20940</v>
      </c>
      <c r="H13" s="5">
        <v>17640</v>
      </c>
      <c r="I13" s="5">
        <v>12780</v>
      </c>
      <c r="J13" s="5"/>
      <c r="K13" s="5"/>
      <c r="L13" s="5"/>
      <c r="M13" s="5"/>
      <c r="N13" s="5">
        <v>21670</v>
      </c>
      <c r="O13" s="5">
        <v>19810</v>
      </c>
      <c r="P13" s="5">
        <v>16600</v>
      </c>
      <c r="Q13" s="5">
        <v>11370</v>
      </c>
      <c r="R13" s="2">
        <v>4.4951037227216169E-2</v>
      </c>
      <c r="S13" s="2">
        <v>1.1555216968335728E-2</v>
      </c>
      <c r="T13" s="2">
        <v>-3.0883598097202421E-2</v>
      </c>
      <c r="U13" s="2">
        <v>-0.10584257543349884</v>
      </c>
      <c r="V13" s="2"/>
      <c r="W13" s="2"/>
      <c r="X13" s="2"/>
      <c r="Y13" s="2"/>
      <c r="Z13" s="2">
        <v>8.3622703466428805E-2</v>
      </c>
      <c r="AA13" s="2">
        <v>-9.7491637915713796E-3</v>
      </c>
      <c r="AB13" s="2">
        <v>-0.17015127614657127</v>
      </c>
      <c r="AC13" s="2">
        <v>-0.43170189197057129</v>
      </c>
    </row>
    <row r="14" spans="1:33" x14ac:dyDescent="0.25">
      <c r="A14" t="s">
        <v>33</v>
      </c>
      <c r="B14" t="s">
        <v>34</v>
      </c>
      <c r="C14" t="s">
        <v>47</v>
      </c>
      <c r="D14">
        <v>4</v>
      </c>
      <c r="F14" s="5">
        <v>23630</v>
      </c>
      <c r="G14" s="5">
        <v>20930</v>
      </c>
      <c r="H14" s="5">
        <v>18050</v>
      </c>
      <c r="I14" s="5">
        <v>12780</v>
      </c>
      <c r="J14" s="5"/>
      <c r="K14" s="5"/>
      <c r="L14" s="5"/>
      <c r="M14" s="5"/>
      <c r="N14" s="5">
        <v>21670</v>
      </c>
      <c r="O14" s="5">
        <v>19810</v>
      </c>
      <c r="P14" s="5">
        <v>16600</v>
      </c>
      <c r="Q14" s="5">
        <v>11370</v>
      </c>
      <c r="R14" s="2">
        <v>4.2593238364792681E-2</v>
      </c>
      <c r="S14" s="2">
        <v>1.1483488673865287E-2</v>
      </c>
      <c r="T14" s="2">
        <v>-2.5285991522821068E-2</v>
      </c>
      <c r="U14" s="2">
        <v>-0.10584260661417422</v>
      </c>
      <c r="V14" s="2"/>
      <c r="W14" s="2"/>
      <c r="X14" s="2"/>
      <c r="Y14" s="2"/>
      <c r="Z14" s="2">
        <v>8.3622703466428805E-2</v>
      </c>
      <c r="AA14" s="2">
        <v>-9.7491637915713796E-3</v>
      </c>
      <c r="AB14" s="2">
        <v>-0.17015127614657127</v>
      </c>
      <c r="AC14" s="2">
        <v>-0.4317155458035713</v>
      </c>
    </row>
    <row r="15" spans="1:33" x14ac:dyDescent="0.25">
      <c r="A15" t="s">
        <v>33</v>
      </c>
      <c r="B15" t="s">
        <v>34</v>
      </c>
      <c r="C15" t="s">
        <v>48</v>
      </c>
      <c r="D15">
        <v>4</v>
      </c>
      <c r="F15" s="5">
        <v>23410</v>
      </c>
      <c r="G15" s="5">
        <v>20840</v>
      </c>
      <c r="H15" s="5">
        <v>18300</v>
      </c>
      <c r="I15" s="5">
        <v>12790</v>
      </c>
      <c r="J15" s="5"/>
      <c r="K15" s="5"/>
      <c r="L15" s="5"/>
      <c r="M15" s="5"/>
      <c r="N15" s="5">
        <v>21670</v>
      </c>
      <c r="O15" s="5">
        <v>19810</v>
      </c>
      <c r="P15" s="5">
        <v>16600</v>
      </c>
      <c r="Q15" s="5">
        <v>11370</v>
      </c>
      <c r="R15" s="2">
        <v>4.0112049035502396E-2</v>
      </c>
      <c r="S15" s="2">
        <v>1.0384536111010567E-2</v>
      </c>
      <c r="T15" s="2">
        <v>-2.194210590877551E-2</v>
      </c>
      <c r="U15" s="2">
        <v>-0.1057598795498795</v>
      </c>
      <c r="V15" s="2"/>
      <c r="W15" s="2"/>
      <c r="X15" s="2"/>
      <c r="Y15" s="2"/>
      <c r="Z15" s="2">
        <v>8.3632068321096015E-2</v>
      </c>
      <c r="AA15" s="2">
        <v>-9.7338136789040589E-3</v>
      </c>
      <c r="AB15" s="2">
        <v>-0.170125531799904</v>
      </c>
      <c r="AC15" s="2">
        <v>-0.43165054253790397</v>
      </c>
    </row>
    <row r="16" spans="1:33" x14ac:dyDescent="0.25">
      <c r="A16" t="s">
        <v>33</v>
      </c>
      <c r="B16" t="s">
        <v>34</v>
      </c>
      <c r="C16" t="s">
        <v>49</v>
      </c>
      <c r="D16">
        <v>4</v>
      </c>
      <c r="F16" s="5">
        <v>23340</v>
      </c>
      <c r="G16" s="5">
        <v>20830</v>
      </c>
      <c r="H16" s="5">
        <v>18300</v>
      </c>
      <c r="I16" s="5">
        <v>12790</v>
      </c>
      <c r="J16" s="5"/>
      <c r="K16" s="5"/>
      <c r="L16" s="5"/>
      <c r="M16" s="5"/>
      <c r="N16" s="5">
        <v>21670</v>
      </c>
      <c r="O16" s="5">
        <v>19810</v>
      </c>
      <c r="P16" s="5">
        <v>16600</v>
      </c>
      <c r="Q16" s="5">
        <v>11360</v>
      </c>
      <c r="R16" s="2">
        <v>3.93479535425744E-2</v>
      </c>
      <c r="S16" s="2">
        <v>1.0265207666689069E-2</v>
      </c>
      <c r="T16" s="2">
        <v>-2.194210590877551E-2</v>
      </c>
      <c r="U16" s="2">
        <v>-0.10577381373316272</v>
      </c>
      <c r="V16" s="2"/>
      <c r="W16" s="2"/>
      <c r="X16" s="2"/>
      <c r="Y16" s="2"/>
      <c r="Z16" s="2">
        <v>8.3632068321096015E-2</v>
      </c>
      <c r="AA16" s="2">
        <v>-9.7338136789040589E-3</v>
      </c>
      <c r="AB16" s="2">
        <v>-0.170125531799904</v>
      </c>
      <c r="AC16" s="2">
        <v>-0.43184526835590392</v>
      </c>
    </row>
    <row r="17" spans="1:29" x14ac:dyDescent="0.25">
      <c r="A17" t="s">
        <v>33</v>
      </c>
      <c r="B17" t="s">
        <v>34</v>
      </c>
      <c r="C17" t="s">
        <v>50</v>
      </c>
      <c r="D17">
        <v>4</v>
      </c>
      <c r="F17" s="5">
        <v>23340</v>
      </c>
      <c r="G17" s="5">
        <v>20820</v>
      </c>
      <c r="H17" s="5">
        <v>18300</v>
      </c>
      <c r="I17" s="5">
        <v>12790</v>
      </c>
      <c r="J17" s="5"/>
      <c r="K17" s="5"/>
      <c r="L17" s="5"/>
      <c r="M17" s="5"/>
      <c r="N17" s="5">
        <v>21670</v>
      </c>
      <c r="O17" s="5">
        <v>19810</v>
      </c>
      <c r="P17" s="5">
        <v>16600</v>
      </c>
      <c r="Q17" s="5">
        <v>11360</v>
      </c>
      <c r="R17" s="2">
        <v>3.93479535425744E-2</v>
      </c>
      <c r="S17" s="2">
        <v>1.0134753425109866E-2</v>
      </c>
      <c r="T17" s="2">
        <v>-2.194210590877551E-2</v>
      </c>
      <c r="U17" s="2">
        <v>-0.1057888155440698</v>
      </c>
      <c r="V17" s="2"/>
      <c r="W17" s="2"/>
      <c r="X17" s="2"/>
      <c r="Y17" s="2"/>
      <c r="Z17" s="2">
        <v>8.3632068321096015E-2</v>
      </c>
      <c r="AA17" s="2">
        <v>-9.7338136789040589E-3</v>
      </c>
      <c r="AB17" s="2">
        <v>-0.170125531799904</v>
      </c>
      <c r="AC17" s="2">
        <v>-0.43206687643690395</v>
      </c>
    </row>
    <row r="18" spans="1:29" x14ac:dyDescent="0.25">
      <c r="A18" t="s">
        <v>33</v>
      </c>
      <c r="B18" t="s">
        <v>34</v>
      </c>
      <c r="C18" t="s">
        <v>51</v>
      </c>
      <c r="D18">
        <v>4</v>
      </c>
      <c r="F18" s="5">
        <v>23340</v>
      </c>
      <c r="G18" s="5">
        <v>20810</v>
      </c>
      <c r="H18" s="5">
        <v>18300</v>
      </c>
      <c r="I18" s="5">
        <v>12790</v>
      </c>
      <c r="J18" s="5"/>
      <c r="K18" s="5"/>
      <c r="L18" s="5"/>
      <c r="M18" s="5"/>
      <c r="N18" s="5">
        <v>21670</v>
      </c>
      <c r="O18" s="5">
        <v>19810</v>
      </c>
      <c r="P18" s="5">
        <v>16600</v>
      </c>
      <c r="Q18" s="5">
        <v>11360</v>
      </c>
      <c r="R18" s="2">
        <v>3.93479535425744E-2</v>
      </c>
      <c r="S18" s="2">
        <v>9.9515883786224554E-3</v>
      </c>
      <c r="T18" s="2">
        <v>-2.194210590877551E-2</v>
      </c>
      <c r="U18" s="2">
        <v>-0.10579956712804059</v>
      </c>
      <c r="V18" s="2"/>
      <c r="W18" s="2"/>
      <c r="X18" s="2"/>
      <c r="Y18" s="2"/>
      <c r="Z18" s="2">
        <v>8.3632068321096015E-2</v>
      </c>
      <c r="AA18" s="2">
        <v>-9.7338136789040589E-3</v>
      </c>
      <c r="AB18" s="2">
        <v>-0.170125531799904</v>
      </c>
      <c r="AC18" s="2">
        <v>-0.43222875551090395</v>
      </c>
    </row>
    <row r="19" spans="1:29" x14ac:dyDescent="0.25">
      <c r="A19" t="s">
        <v>33</v>
      </c>
      <c r="B19" t="s">
        <v>34</v>
      </c>
      <c r="C19" t="s">
        <v>52</v>
      </c>
      <c r="D19">
        <v>4</v>
      </c>
      <c r="F19" s="5">
        <v>23340</v>
      </c>
      <c r="G19" s="5">
        <v>20800</v>
      </c>
      <c r="H19" s="5">
        <v>18300</v>
      </c>
      <c r="I19" s="5">
        <v>12790</v>
      </c>
      <c r="J19" s="5"/>
      <c r="K19" s="5"/>
      <c r="L19" s="5"/>
      <c r="M19" s="5"/>
      <c r="N19" s="5">
        <v>21670</v>
      </c>
      <c r="O19" s="5">
        <v>19810</v>
      </c>
      <c r="P19" s="5">
        <v>16600</v>
      </c>
      <c r="Q19" s="5">
        <v>11360</v>
      </c>
      <c r="R19" s="2">
        <v>3.93479535425744E-2</v>
      </c>
      <c r="S19" s="2">
        <v>9.88850212713791E-3</v>
      </c>
      <c r="T19" s="2">
        <v>-2.194210590877551E-2</v>
      </c>
      <c r="U19" s="2">
        <v>-0.10579959668351122</v>
      </c>
      <c r="V19" s="2"/>
      <c r="W19" s="2"/>
      <c r="X19" s="2"/>
      <c r="Y19" s="2"/>
      <c r="Z19" s="2">
        <v>8.3632068321096015E-2</v>
      </c>
      <c r="AA19" s="2">
        <v>-9.7338136789040589E-3</v>
      </c>
      <c r="AB19" s="2">
        <v>-0.170125531799904</v>
      </c>
      <c r="AC19" s="2">
        <v>-0.43223978555090398</v>
      </c>
    </row>
    <row r="20" spans="1:29" x14ac:dyDescent="0.25">
      <c r="A20" t="s">
        <v>33</v>
      </c>
      <c r="B20" t="s">
        <v>34</v>
      </c>
      <c r="C20" t="s">
        <v>53</v>
      </c>
      <c r="D20">
        <v>4</v>
      </c>
      <c r="F20" s="5">
        <v>23340</v>
      </c>
      <c r="G20" s="5">
        <v>20740</v>
      </c>
      <c r="H20" s="5">
        <v>18300</v>
      </c>
      <c r="I20" s="5">
        <v>12790</v>
      </c>
      <c r="J20" s="5"/>
      <c r="K20" s="5"/>
      <c r="L20" s="5"/>
      <c r="M20" s="5"/>
      <c r="N20" s="5">
        <v>21670</v>
      </c>
      <c r="O20" s="5">
        <v>19810</v>
      </c>
      <c r="P20" s="5">
        <v>16600</v>
      </c>
      <c r="Q20" s="5">
        <v>11350</v>
      </c>
      <c r="R20" s="2">
        <v>3.93479535425744E-2</v>
      </c>
      <c r="S20" s="2">
        <v>9.1413850835878937E-3</v>
      </c>
      <c r="T20" s="2">
        <v>-2.194210590877551E-2</v>
      </c>
      <c r="U20" s="2">
        <v>-0.10581537322598308</v>
      </c>
      <c r="V20" s="2"/>
      <c r="W20" s="2"/>
      <c r="X20" s="2"/>
      <c r="Y20" s="2"/>
      <c r="Z20" s="2">
        <v>8.3632068321096015E-2</v>
      </c>
      <c r="AA20" s="2">
        <v>-9.7338136789040589E-3</v>
      </c>
      <c r="AB20" s="2">
        <v>-0.170125531799904</v>
      </c>
      <c r="AC20" s="2">
        <v>-0.43244644111190395</v>
      </c>
    </row>
    <row r="21" spans="1:29" x14ac:dyDescent="0.25">
      <c r="A21" t="s">
        <v>33</v>
      </c>
      <c r="B21" t="s">
        <v>34</v>
      </c>
      <c r="C21" t="s">
        <v>54</v>
      </c>
      <c r="D21">
        <v>4</v>
      </c>
      <c r="F21" s="5">
        <v>23340</v>
      </c>
      <c r="G21" s="5">
        <v>20730</v>
      </c>
      <c r="H21" s="5">
        <v>18300</v>
      </c>
      <c r="I21" s="5">
        <v>12790</v>
      </c>
      <c r="J21" s="5"/>
      <c r="K21" s="5"/>
      <c r="L21" s="5"/>
      <c r="M21" s="5"/>
      <c r="N21" s="5">
        <v>21670</v>
      </c>
      <c r="O21" s="5">
        <v>19810</v>
      </c>
      <c r="P21" s="5">
        <v>16600</v>
      </c>
      <c r="Q21" s="5">
        <v>11350</v>
      </c>
      <c r="R21" s="2">
        <v>3.93479535425744E-2</v>
      </c>
      <c r="S21" s="2">
        <v>9.0624378549656655E-3</v>
      </c>
      <c r="T21" s="2">
        <v>-2.194210590877551E-2</v>
      </c>
      <c r="U21" s="2">
        <v>-0.10582347180955406</v>
      </c>
      <c r="V21" s="2"/>
      <c r="W21" s="2"/>
      <c r="X21" s="2"/>
      <c r="Y21" s="2"/>
      <c r="Z21" s="2">
        <v>8.3632068321096015E-2</v>
      </c>
      <c r="AA21" s="2">
        <v>-9.7338136789040589E-3</v>
      </c>
      <c r="AB21" s="2">
        <v>-0.170125531799904</v>
      </c>
      <c r="AC21" s="2">
        <v>-0.43257075918490401</v>
      </c>
    </row>
    <row r="22" spans="1:29" x14ac:dyDescent="0.25">
      <c r="A22" t="s">
        <v>33</v>
      </c>
      <c r="B22" t="s">
        <v>34</v>
      </c>
      <c r="C22" t="s">
        <v>55</v>
      </c>
      <c r="D22">
        <v>4</v>
      </c>
      <c r="F22" s="5">
        <v>23340</v>
      </c>
      <c r="G22" s="5">
        <v>20710</v>
      </c>
      <c r="H22" s="5">
        <v>18300</v>
      </c>
      <c r="I22" s="5">
        <v>12790</v>
      </c>
      <c r="J22" s="5"/>
      <c r="K22" s="5"/>
      <c r="L22" s="5"/>
      <c r="M22" s="5"/>
      <c r="N22" s="5">
        <v>21670</v>
      </c>
      <c r="O22" s="5">
        <v>19840</v>
      </c>
      <c r="P22" s="5">
        <v>16600</v>
      </c>
      <c r="Q22" s="5">
        <v>11350</v>
      </c>
      <c r="R22" s="2">
        <v>3.93479535425744E-2</v>
      </c>
      <c r="S22" s="2">
        <v>8.7409457586928082E-3</v>
      </c>
      <c r="T22" s="2">
        <v>-2.194210590877551E-2</v>
      </c>
      <c r="U22" s="2">
        <v>-0.10582698622634698</v>
      </c>
      <c r="V22" s="2"/>
      <c r="W22" s="2"/>
      <c r="X22" s="2"/>
      <c r="Y22" s="2"/>
      <c r="Z22" s="2">
        <v>8.3632068321096015E-2</v>
      </c>
      <c r="AA22" s="2">
        <v>-7.8867420019040138E-3</v>
      </c>
      <c r="AB22" s="2">
        <v>-0.170125531799904</v>
      </c>
      <c r="AC22" s="2">
        <v>-0.43262395694790395</v>
      </c>
    </row>
    <row r="23" spans="1:29" x14ac:dyDescent="0.25">
      <c r="A23" t="s">
        <v>33</v>
      </c>
      <c r="B23" t="s">
        <v>34</v>
      </c>
      <c r="C23" t="s">
        <v>56</v>
      </c>
      <c r="D23">
        <v>4</v>
      </c>
      <c r="F23" s="5">
        <v>23340</v>
      </c>
      <c r="G23" s="5">
        <v>20700</v>
      </c>
      <c r="H23" s="5">
        <v>18300</v>
      </c>
      <c r="I23" s="5">
        <v>12790</v>
      </c>
      <c r="J23" s="5"/>
      <c r="K23" s="5"/>
      <c r="L23" s="5"/>
      <c r="M23" s="5"/>
      <c r="N23" s="5">
        <v>21670</v>
      </c>
      <c r="O23" s="5">
        <v>19850</v>
      </c>
      <c r="P23" s="5">
        <v>16600</v>
      </c>
      <c r="Q23" s="5">
        <v>11350</v>
      </c>
      <c r="R23" s="2">
        <v>3.93479535425744E-2</v>
      </c>
      <c r="S23" s="2">
        <v>8.5778789372536243E-3</v>
      </c>
      <c r="T23" s="2">
        <v>-2.194210590877551E-2</v>
      </c>
      <c r="U23" s="2">
        <v>-0.1058245072683128</v>
      </c>
      <c r="V23" s="2"/>
      <c r="W23" s="2"/>
      <c r="X23" s="2"/>
      <c r="Y23" s="2"/>
      <c r="Z23" s="2">
        <v>8.3632068321096015E-2</v>
      </c>
      <c r="AA23" s="2">
        <v>-7.297068217903914E-3</v>
      </c>
      <c r="AB23" s="2">
        <v>-0.170125531799904</v>
      </c>
      <c r="AC23" s="2">
        <v>-0.43253654658290402</v>
      </c>
    </row>
    <row r="24" spans="1:29" x14ac:dyDescent="0.25">
      <c r="A24" t="s">
        <v>33</v>
      </c>
      <c r="B24" t="s">
        <v>34</v>
      </c>
      <c r="C24" t="s">
        <v>57</v>
      </c>
      <c r="D24">
        <v>4</v>
      </c>
      <c r="F24" s="5">
        <v>23340</v>
      </c>
      <c r="G24" s="5">
        <v>20620</v>
      </c>
      <c r="H24" s="5">
        <v>18300</v>
      </c>
      <c r="I24" s="5">
        <v>12790</v>
      </c>
      <c r="J24" s="5"/>
      <c r="K24" s="5"/>
      <c r="L24" s="5"/>
      <c r="M24" s="5"/>
      <c r="N24" s="5">
        <v>21670</v>
      </c>
      <c r="O24" s="5">
        <v>19900</v>
      </c>
      <c r="P24" s="5">
        <v>16600</v>
      </c>
      <c r="Q24" s="5">
        <v>11350</v>
      </c>
      <c r="R24" s="2">
        <v>3.93479535425744E-2</v>
      </c>
      <c r="S24" s="2">
        <v>7.6897951753906232E-3</v>
      </c>
      <c r="T24" s="2">
        <v>-2.194210590877551E-2</v>
      </c>
      <c r="U24" s="2">
        <v>-0.10582702196326363</v>
      </c>
      <c r="V24" s="2"/>
      <c r="W24" s="2"/>
      <c r="X24" s="2"/>
      <c r="Y24" s="2"/>
      <c r="Z24" s="2">
        <v>8.3632068321096015E-2</v>
      </c>
      <c r="AA24" s="2">
        <v>-4.9087739579039349E-3</v>
      </c>
      <c r="AB24" s="2">
        <v>-0.170125531799904</v>
      </c>
      <c r="AC24" s="2">
        <v>-0.43257923995790398</v>
      </c>
    </row>
    <row r="25" spans="1:29" x14ac:dyDescent="0.25">
      <c r="A25" t="s">
        <v>33</v>
      </c>
      <c r="B25" t="s">
        <v>34</v>
      </c>
      <c r="C25" t="s">
        <v>58</v>
      </c>
      <c r="D25">
        <v>4</v>
      </c>
      <c r="F25" s="5">
        <v>23340</v>
      </c>
      <c r="G25" s="5">
        <v>20610</v>
      </c>
      <c r="H25" s="5">
        <v>18300</v>
      </c>
      <c r="I25" s="5">
        <v>12790</v>
      </c>
      <c r="J25" s="5"/>
      <c r="K25" s="5"/>
      <c r="L25" s="5"/>
      <c r="M25" s="5"/>
      <c r="N25" s="5">
        <v>21670</v>
      </c>
      <c r="O25" s="5">
        <v>19920</v>
      </c>
      <c r="P25" s="5">
        <v>16600</v>
      </c>
      <c r="Q25" s="5">
        <v>11350</v>
      </c>
      <c r="R25" s="2">
        <v>3.93479535425744E-2</v>
      </c>
      <c r="S25" s="2">
        <v>7.4950175375697922E-3</v>
      </c>
      <c r="T25" s="2">
        <v>-2.194210590877551E-2</v>
      </c>
      <c r="U25" s="2">
        <v>-0.10582892284293663</v>
      </c>
      <c r="V25" s="2"/>
      <c r="W25" s="2"/>
      <c r="X25" s="2"/>
      <c r="Y25" s="2"/>
      <c r="Z25" s="2">
        <v>8.3632068321096015E-2</v>
      </c>
      <c r="AA25" s="2">
        <v>-3.9429740359038581E-3</v>
      </c>
      <c r="AB25" s="2">
        <v>-0.170125531799904</v>
      </c>
      <c r="AC25" s="2">
        <v>-0.43262097812190398</v>
      </c>
    </row>
    <row r="26" spans="1:29" x14ac:dyDescent="0.25">
      <c r="A26" t="s">
        <v>33</v>
      </c>
      <c r="B26" t="s">
        <v>34</v>
      </c>
      <c r="C26" t="s">
        <v>59</v>
      </c>
      <c r="D26">
        <v>4</v>
      </c>
      <c r="F26" s="5">
        <v>23340</v>
      </c>
      <c r="G26" s="5">
        <v>20560</v>
      </c>
      <c r="H26" s="5">
        <v>18300</v>
      </c>
      <c r="I26" s="5">
        <v>12790</v>
      </c>
      <c r="J26" s="5"/>
      <c r="K26" s="5"/>
      <c r="L26" s="5"/>
      <c r="M26" s="5"/>
      <c r="N26" s="5">
        <v>21670</v>
      </c>
      <c r="O26" s="5">
        <v>19940</v>
      </c>
      <c r="P26" s="5">
        <v>16600</v>
      </c>
      <c r="Q26" s="5">
        <v>11350</v>
      </c>
      <c r="R26" s="2">
        <v>3.93479535425744E-2</v>
      </c>
      <c r="S26" s="2">
        <v>6.9593239036626394E-3</v>
      </c>
      <c r="T26" s="2">
        <v>-2.194210590877551E-2</v>
      </c>
      <c r="U26" s="2">
        <v>-0.10582670472687525</v>
      </c>
      <c r="V26" s="2"/>
      <c r="W26" s="2"/>
      <c r="X26" s="2"/>
      <c r="Y26" s="2"/>
      <c r="Z26" s="2">
        <v>8.3632068321096015E-2</v>
      </c>
      <c r="AA26" s="2">
        <v>-2.8545537279039204E-3</v>
      </c>
      <c r="AB26" s="2">
        <v>-0.170125531799904</v>
      </c>
      <c r="AC26" s="2">
        <v>-0.43257863289390402</v>
      </c>
    </row>
    <row r="27" spans="1:29" x14ac:dyDescent="0.25">
      <c r="A27" t="s">
        <v>33</v>
      </c>
      <c r="B27" t="s">
        <v>34</v>
      </c>
      <c r="C27" t="s">
        <v>60</v>
      </c>
      <c r="D27">
        <v>4</v>
      </c>
      <c r="F27" s="5">
        <v>23350</v>
      </c>
      <c r="G27" s="5">
        <v>20840</v>
      </c>
      <c r="H27" s="5">
        <v>18310</v>
      </c>
      <c r="I27" s="5">
        <v>12790</v>
      </c>
      <c r="J27" s="5"/>
      <c r="K27" s="5"/>
      <c r="L27" s="5"/>
      <c r="M27" s="5"/>
      <c r="N27" s="5">
        <v>21670</v>
      </c>
      <c r="O27" s="5">
        <v>19810</v>
      </c>
      <c r="P27" s="5">
        <v>16600</v>
      </c>
      <c r="Q27" s="5">
        <v>11360</v>
      </c>
      <c r="R27" s="2">
        <v>3.9425388576814595E-2</v>
      </c>
      <c r="S27" s="2">
        <v>1.0342642700929265E-2</v>
      </c>
      <c r="T27" s="2">
        <v>-2.1864670874535315E-2</v>
      </c>
      <c r="U27" s="2">
        <v>-0.10569637869892252</v>
      </c>
      <c r="V27" s="2"/>
      <c r="W27" s="2"/>
      <c r="X27" s="2"/>
      <c r="Y27" s="2"/>
      <c r="Z27" s="2">
        <v>8.3709503355336209E-2</v>
      </c>
      <c r="AA27" s="2">
        <v>-9.6563786446638624E-3</v>
      </c>
      <c r="AB27" s="2">
        <v>-0.17004809676566379</v>
      </c>
      <c r="AC27" s="2">
        <v>-0.43176783332166374</v>
      </c>
    </row>
    <row r="28" spans="1:29" ht="14.25" customHeight="1" x14ac:dyDescent="0.25">
      <c r="A28" t="s">
        <v>33</v>
      </c>
      <c r="B28" t="s">
        <v>34</v>
      </c>
      <c r="C28" t="s">
        <v>61</v>
      </c>
      <c r="D28">
        <v>4</v>
      </c>
      <c r="F28" s="5">
        <v>23480</v>
      </c>
      <c r="G28" s="5">
        <v>20620</v>
      </c>
      <c r="H28" s="5">
        <v>18410</v>
      </c>
      <c r="I28" s="5">
        <v>15130</v>
      </c>
      <c r="J28" s="5"/>
      <c r="K28" s="5"/>
      <c r="L28" s="5"/>
      <c r="M28" s="5"/>
      <c r="N28" s="5">
        <v>21700</v>
      </c>
      <c r="O28" s="5">
        <v>20020</v>
      </c>
      <c r="P28" s="5">
        <v>16620</v>
      </c>
      <c r="Q28" s="5">
        <v>11350</v>
      </c>
      <c r="R28" s="2">
        <v>4.0870281528814938E-2</v>
      </c>
      <c r="S28" s="2">
        <v>7.6528634458557432E-3</v>
      </c>
      <c r="T28" s="2">
        <v>-2.0497401749938145E-2</v>
      </c>
      <c r="U28" s="2">
        <v>-6.7346685172159873E-2</v>
      </c>
      <c r="V28" s="2"/>
      <c r="W28" s="2"/>
      <c r="X28" s="2"/>
      <c r="Y28" s="2"/>
      <c r="Z28" s="2">
        <v>8.5233978508336347E-2</v>
      </c>
      <c r="AA28" s="2">
        <v>1.0266780533362079E-3</v>
      </c>
      <c r="AB28" s="2">
        <v>-0.1688464699636637</v>
      </c>
      <c r="AC28" s="2">
        <v>-0.4323866218476638</v>
      </c>
    </row>
    <row r="29" spans="1:29" ht="14.25" customHeight="1" x14ac:dyDescent="0.25">
      <c r="A29" t="s">
        <v>33</v>
      </c>
      <c r="B29" t="s">
        <v>34</v>
      </c>
      <c r="C29" t="s">
        <v>62</v>
      </c>
      <c r="D29">
        <v>4</v>
      </c>
      <c r="F29" s="5">
        <v>23480</v>
      </c>
      <c r="G29" s="5">
        <v>20590</v>
      </c>
      <c r="H29" s="5">
        <v>18410</v>
      </c>
      <c r="I29" s="5">
        <v>15230</v>
      </c>
      <c r="J29" s="5"/>
      <c r="K29" s="5"/>
      <c r="L29" s="5"/>
      <c r="M29" s="5"/>
      <c r="N29" s="5">
        <v>21700</v>
      </c>
      <c r="O29" s="5">
        <v>20080</v>
      </c>
      <c r="P29" s="5">
        <v>16620</v>
      </c>
      <c r="Q29" s="5">
        <v>14320</v>
      </c>
      <c r="R29" s="2">
        <v>4.0870281528814938E-2</v>
      </c>
      <c r="S29" s="2">
        <v>7.3493692978077651E-3</v>
      </c>
      <c r="T29" s="2">
        <v>-2.0497401749938145E-2</v>
      </c>
      <c r="U29" s="2">
        <v>-6.5781544510445669E-2</v>
      </c>
      <c r="V29" s="2"/>
      <c r="W29" s="2"/>
      <c r="X29" s="2"/>
      <c r="Y29" s="2"/>
      <c r="Z29" s="2">
        <v>8.5233978508336347E-2</v>
      </c>
      <c r="AA29" s="2">
        <v>4.0267833053363256E-3</v>
      </c>
      <c r="AB29" s="2">
        <v>-0.1688464699636637</v>
      </c>
      <c r="AC29" s="2">
        <v>-0.28409367112266376</v>
      </c>
    </row>
    <row r="30" spans="1:29" ht="14.25" customHeight="1" x14ac:dyDescent="0.25">
      <c r="A30" t="s">
        <v>33</v>
      </c>
      <c r="B30" t="s">
        <v>34</v>
      </c>
      <c r="C30" t="s">
        <v>63</v>
      </c>
      <c r="D30">
        <v>4</v>
      </c>
      <c r="F30" s="5">
        <v>23480</v>
      </c>
      <c r="G30" s="5">
        <v>20410</v>
      </c>
      <c r="H30" s="5">
        <v>18410</v>
      </c>
      <c r="I30" s="5">
        <v>15620</v>
      </c>
      <c r="J30" s="5"/>
      <c r="K30" s="5"/>
      <c r="L30" s="5"/>
      <c r="M30" s="5"/>
      <c r="N30" s="5">
        <v>21700</v>
      </c>
      <c r="O30" s="5">
        <v>20080</v>
      </c>
      <c r="P30" s="5">
        <v>16620</v>
      </c>
      <c r="Q30" s="5">
        <v>15290</v>
      </c>
      <c r="R30" s="2">
        <v>4.0870281528814938E-2</v>
      </c>
      <c r="S30" s="2">
        <v>5.1406368745652775E-3</v>
      </c>
      <c r="T30" s="2">
        <v>-2.0497401749938145E-2</v>
      </c>
      <c r="U30" s="2">
        <v>-5.9861494081363605E-2</v>
      </c>
      <c r="V30" s="2"/>
      <c r="W30" s="2"/>
      <c r="X30" s="2"/>
      <c r="Y30" s="2"/>
      <c r="Z30" s="2">
        <v>8.5233978508336347E-2</v>
      </c>
      <c r="AA30" s="2">
        <v>4.0267833053363256E-3</v>
      </c>
      <c r="AB30" s="2">
        <v>-0.1688464699636637</v>
      </c>
      <c r="AC30" s="2">
        <v>-0.23541435997266369</v>
      </c>
    </row>
    <row r="31" spans="1:29" ht="14.25" customHeight="1" x14ac:dyDescent="0.25">
      <c r="A31" t="s">
        <v>33</v>
      </c>
      <c r="B31" t="s">
        <v>34</v>
      </c>
      <c r="C31" t="s">
        <v>64</v>
      </c>
      <c r="D31">
        <v>4</v>
      </c>
      <c r="F31" s="5">
        <v>23480</v>
      </c>
      <c r="G31" s="5">
        <v>20380</v>
      </c>
      <c r="H31" s="5">
        <v>18410</v>
      </c>
      <c r="I31" s="5">
        <v>15620</v>
      </c>
      <c r="J31" s="5"/>
      <c r="K31" s="5"/>
      <c r="L31" s="5"/>
      <c r="M31" s="5"/>
      <c r="N31" s="5">
        <v>21700</v>
      </c>
      <c r="O31" s="5">
        <v>20110</v>
      </c>
      <c r="P31" s="5">
        <v>16620</v>
      </c>
      <c r="Q31" s="5">
        <v>15280</v>
      </c>
      <c r="R31" s="2">
        <v>4.0870281528814938E-2</v>
      </c>
      <c r="S31" s="2">
        <v>4.6993358238718785E-3</v>
      </c>
      <c r="T31" s="2">
        <v>-2.0497401749938145E-2</v>
      </c>
      <c r="U31" s="2">
        <v>-5.9907084681735286E-2</v>
      </c>
      <c r="V31" s="2"/>
      <c r="W31" s="2"/>
      <c r="X31" s="2"/>
      <c r="Y31" s="2"/>
      <c r="Z31" s="2">
        <v>8.5233978508336347E-2</v>
      </c>
      <c r="AA31" s="2">
        <v>5.5297358413362941E-3</v>
      </c>
      <c r="AB31" s="2">
        <v>-0.1688464699636637</v>
      </c>
      <c r="AC31" s="2">
        <v>-0.23601111230466376</v>
      </c>
    </row>
    <row r="32" spans="1:29" ht="14.25" customHeight="1" x14ac:dyDescent="0.25">
      <c r="A32" t="s">
        <v>33</v>
      </c>
      <c r="B32" t="s">
        <v>34</v>
      </c>
      <c r="C32" t="s">
        <v>65</v>
      </c>
      <c r="D32">
        <v>4</v>
      </c>
      <c r="F32" s="5">
        <v>23480</v>
      </c>
      <c r="G32" s="5">
        <v>20530</v>
      </c>
      <c r="H32" s="5">
        <v>18560</v>
      </c>
      <c r="I32" s="5">
        <v>15620</v>
      </c>
      <c r="J32" s="5"/>
      <c r="K32" s="5"/>
      <c r="L32" s="5"/>
      <c r="M32" s="5"/>
      <c r="N32" s="5">
        <v>21700</v>
      </c>
      <c r="O32" s="5">
        <v>20120</v>
      </c>
      <c r="P32" s="5">
        <v>16760</v>
      </c>
      <c r="Q32" s="5">
        <v>15280</v>
      </c>
      <c r="R32" s="2">
        <v>4.0870089308251249E-2</v>
      </c>
      <c r="S32" s="2">
        <v>6.5510820261863089E-3</v>
      </c>
      <c r="T32" s="2">
        <v>-1.8562349899103832E-2</v>
      </c>
      <c r="U32" s="2">
        <v>-5.9901983830437384E-2</v>
      </c>
      <c r="V32" s="2"/>
      <c r="W32" s="2"/>
      <c r="X32" s="2"/>
      <c r="Y32" s="2"/>
      <c r="Z32" s="2">
        <v>8.5233775681336263E-2</v>
      </c>
      <c r="AA32" s="2">
        <v>6.1595046813361721E-3</v>
      </c>
      <c r="AB32" s="2">
        <v>-0.16210311291866375</v>
      </c>
      <c r="AC32" s="2">
        <v>-0.23593882581866377</v>
      </c>
    </row>
    <row r="33" spans="1:29" ht="14.25" customHeight="1" x14ac:dyDescent="0.25">
      <c r="A33" t="s">
        <v>33</v>
      </c>
      <c r="B33" t="s">
        <v>34</v>
      </c>
      <c r="C33" t="s">
        <v>66</v>
      </c>
      <c r="D33">
        <v>4</v>
      </c>
      <c r="F33" s="5">
        <v>23480</v>
      </c>
      <c r="G33" s="5">
        <v>20530</v>
      </c>
      <c r="H33" s="5">
        <v>18560</v>
      </c>
      <c r="I33" s="5">
        <v>15620</v>
      </c>
      <c r="J33" s="5"/>
      <c r="K33" s="5"/>
      <c r="L33" s="5"/>
      <c r="M33" s="5"/>
      <c r="N33" s="5">
        <v>21700</v>
      </c>
      <c r="O33" s="5">
        <v>20120</v>
      </c>
      <c r="P33" s="5">
        <v>16760</v>
      </c>
      <c r="Q33" s="5">
        <v>15280</v>
      </c>
      <c r="R33" s="2">
        <v>4.0870089308251249E-2</v>
      </c>
      <c r="S33" s="2">
        <v>6.5510820261863089E-3</v>
      </c>
      <c r="T33" s="2">
        <v>-1.8562349899103832E-2</v>
      </c>
      <c r="U33" s="2">
        <v>-5.9901983830437384E-2</v>
      </c>
      <c r="V33" s="2"/>
      <c r="W33" s="2"/>
      <c r="X33" s="2"/>
      <c r="Y33" s="2"/>
      <c r="Z33" s="2">
        <v>8.5233775681336263E-2</v>
      </c>
      <c r="AA33" s="2">
        <v>6.1595046813361721E-3</v>
      </c>
      <c r="AB33" s="2">
        <v>-0.16210311291866375</v>
      </c>
      <c r="AC33" s="2">
        <v>-0.23593882581866377</v>
      </c>
    </row>
    <row r="34" spans="1:29" ht="14.25" customHeight="1" x14ac:dyDescent="0.25">
      <c r="A34" t="s">
        <v>33</v>
      </c>
      <c r="B34" t="s">
        <v>34</v>
      </c>
      <c r="C34" t="s">
        <v>67</v>
      </c>
      <c r="D34">
        <v>4</v>
      </c>
      <c r="F34" s="5">
        <v>23480</v>
      </c>
      <c r="G34" s="5">
        <v>20510</v>
      </c>
      <c r="H34" s="5">
        <v>18560</v>
      </c>
      <c r="I34" s="5">
        <v>15620</v>
      </c>
      <c r="J34" s="5"/>
      <c r="K34" s="5"/>
      <c r="L34" s="5"/>
      <c r="M34" s="5"/>
      <c r="N34" s="5">
        <v>21700</v>
      </c>
      <c r="O34" s="5">
        <v>20180</v>
      </c>
      <c r="P34" s="5">
        <v>16760</v>
      </c>
      <c r="Q34" s="5">
        <v>15280</v>
      </c>
      <c r="R34" s="2">
        <v>4.0870089308251249E-2</v>
      </c>
      <c r="S34" s="2">
        <v>6.2875509451188394E-3</v>
      </c>
      <c r="T34" s="2">
        <v>-1.8562349899103832E-2</v>
      </c>
      <c r="U34" s="2">
        <v>-5.9902914156209582E-2</v>
      </c>
      <c r="V34" s="2"/>
      <c r="W34" s="2"/>
      <c r="X34" s="2"/>
      <c r="Y34" s="2"/>
      <c r="Z34" s="2">
        <v>8.5233775681336263E-2</v>
      </c>
      <c r="AA34" s="2">
        <v>8.8293308813361757E-3</v>
      </c>
      <c r="AB34" s="2">
        <v>-0.16210311291866375</v>
      </c>
      <c r="AC34" s="2">
        <v>-0.23595131151866378</v>
      </c>
    </row>
    <row r="35" spans="1:29" ht="14.25" customHeight="1" x14ac:dyDescent="0.25">
      <c r="A35" t="s">
        <v>33</v>
      </c>
      <c r="B35" t="s">
        <v>34</v>
      </c>
      <c r="C35" t="s">
        <v>68</v>
      </c>
      <c r="D35">
        <v>4</v>
      </c>
      <c r="F35" s="5">
        <v>23480</v>
      </c>
      <c r="G35" s="5">
        <v>20510</v>
      </c>
      <c r="H35" s="5">
        <v>18560</v>
      </c>
      <c r="I35" s="5">
        <v>15620</v>
      </c>
      <c r="J35" s="5"/>
      <c r="K35" s="5"/>
      <c r="L35" s="5"/>
      <c r="M35" s="5"/>
      <c r="N35" s="5">
        <v>21700</v>
      </c>
      <c r="O35" s="5">
        <v>20230</v>
      </c>
      <c r="P35" s="5">
        <v>16760</v>
      </c>
      <c r="Q35" s="5">
        <v>15280</v>
      </c>
      <c r="R35" s="2">
        <v>4.0870089308251249E-2</v>
      </c>
      <c r="S35" s="2">
        <v>6.2875509451188394E-3</v>
      </c>
      <c r="T35" s="2">
        <v>-1.8562349899103832E-2</v>
      </c>
      <c r="U35" s="2">
        <v>-5.9912871862295276E-2</v>
      </c>
      <c r="V35" s="2"/>
      <c r="W35" s="2"/>
      <c r="X35" s="2"/>
      <c r="Y35" s="2"/>
      <c r="Z35" s="2">
        <v>8.5233775681336263E-2</v>
      </c>
      <c r="AA35" s="2">
        <v>1.1391329681336252E-2</v>
      </c>
      <c r="AB35" s="2">
        <v>-0.16210311291866375</v>
      </c>
      <c r="AC35" s="2">
        <v>-0.23609242341866377</v>
      </c>
    </row>
    <row r="36" spans="1:29" ht="14.25" customHeight="1" x14ac:dyDescent="0.25">
      <c r="A36" t="s">
        <v>33</v>
      </c>
      <c r="B36" t="s">
        <v>34</v>
      </c>
      <c r="C36" t="s">
        <v>69</v>
      </c>
      <c r="D36">
        <v>4</v>
      </c>
      <c r="F36" s="5">
        <v>23480</v>
      </c>
      <c r="G36" s="5">
        <v>20510</v>
      </c>
      <c r="H36" s="5">
        <v>18560</v>
      </c>
      <c r="I36" s="5">
        <v>15620</v>
      </c>
      <c r="J36" s="5"/>
      <c r="K36" s="5"/>
      <c r="L36" s="5"/>
      <c r="M36" s="5"/>
      <c r="N36" s="5">
        <v>21700</v>
      </c>
      <c r="O36" s="5">
        <v>20230</v>
      </c>
      <c r="P36" s="5">
        <v>16760</v>
      </c>
      <c r="Q36" s="5">
        <v>15280</v>
      </c>
      <c r="R36" s="2">
        <v>4.0870089308251249E-2</v>
      </c>
      <c r="S36" s="2">
        <v>6.2875509451188394E-3</v>
      </c>
      <c r="T36" s="2">
        <v>-1.8562349899103832E-2</v>
      </c>
      <c r="U36" s="2">
        <v>-5.9914703213326544E-2</v>
      </c>
      <c r="V36" s="2"/>
      <c r="W36" s="2"/>
      <c r="X36" s="2"/>
      <c r="Y36" s="2"/>
      <c r="Z36" s="2">
        <v>8.5233775681336263E-2</v>
      </c>
      <c r="AA36" s="2">
        <v>1.1391329681336252E-2</v>
      </c>
      <c r="AB36" s="2">
        <v>-0.16210311291866375</v>
      </c>
      <c r="AC36" s="2">
        <v>-0.23612318931866372</v>
      </c>
    </row>
    <row r="37" spans="1:29" ht="14.25" customHeight="1" x14ac:dyDescent="0.25">
      <c r="A37" t="s">
        <v>33</v>
      </c>
      <c r="B37" t="s">
        <v>34</v>
      </c>
      <c r="C37" t="s">
        <v>70</v>
      </c>
      <c r="D37">
        <v>4</v>
      </c>
      <c r="F37" s="5">
        <v>23480</v>
      </c>
      <c r="G37" s="5">
        <v>20510</v>
      </c>
      <c r="H37" s="5">
        <v>18560</v>
      </c>
      <c r="I37" s="5">
        <v>15620</v>
      </c>
      <c r="J37" s="5"/>
      <c r="K37" s="5"/>
      <c r="L37" s="5"/>
      <c r="M37" s="5"/>
      <c r="N37" s="5">
        <v>21700</v>
      </c>
      <c r="O37" s="5">
        <v>20230</v>
      </c>
      <c r="P37" s="5">
        <v>16760</v>
      </c>
      <c r="Q37" s="5">
        <v>15280</v>
      </c>
      <c r="R37" s="2">
        <v>4.0870089308251249E-2</v>
      </c>
      <c r="S37" s="2">
        <v>6.2875509451188394E-3</v>
      </c>
      <c r="T37" s="2">
        <v>-1.8562349899103832E-2</v>
      </c>
      <c r="U37" s="2">
        <v>-5.9921858936513757E-2</v>
      </c>
      <c r="V37" s="2"/>
      <c r="W37" s="2"/>
      <c r="X37" s="2"/>
      <c r="Y37" s="2"/>
      <c r="Z37" s="2">
        <v>8.5233775681336263E-2</v>
      </c>
      <c r="AA37" s="2">
        <v>1.1391329681336252E-2</v>
      </c>
      <c r="AB37" s="2">
        <v>-0.16210311291866375</v>
      </c>
      <c r="AC37" s="2">
        <v>-0.23622184351866371</v>
      </c>
    </row>
    <row r="38" spans="1:29" ht="14.25" customHeight="1" x14ac:dyDescent="0.25">
      <c r="A38" t="s">
        <v>33</v>
      </c>
      <c r="B38" t="s">
        <v>34</v>
      </c>
      <c r="C38" t="s">
        <v>71</v>
      </c>
      <c r="D38">
        <v>4</v>
      </c>
      <c r="F38" s="5">
        <v>23480</v>
      </c>
      <c r="G38" s="5">
        <v>20510</v>
      </c>
      <c r="H38" s="5">
        <v>18560</v>
      </c>
      <c r="I38" s="5">
        <v>15620</v>
      </c>
      <c r="J38" s="5"/>
      <c r="K38" s="5"/>
      <c r="L38" s="5"/>
      <c r="M38" s="5"/>
      <c r="N38" s="5">
        <v>21700</v>
      </c>
      <c r="O38" s="5">
        <v>20230</v>
      </c>
      <c r="P38" s="5">
        <v>16760</v>
      </c>
      <c r="Q38" s="5">
        <v>15280</v>
      </c>
      <c r="R38" s="2">
        <v>4.0870089308251249E-2</v>
      </c>
      <c r="S38" s="2">
        <v>6.2875509451188394E-3</v>
      </c>
      <c r="T38" s="2">
        <v>-1.8562349899103832E-2</v>
      </c>
      <c r="U38" s="2">
        <v>-5.9919831247161555E-2</v>
      </c>
      <c r="V38" s="2"/>
      <c r="W38" s="2"/>
      <c r="X38" s="2"/>
      <c r="Y38" s="2"/>
      <c r="Z38" s="2">
        <v>8.5233775681336263E-2</v>
      </c>
      <c r="AA38" s="2">
        <v>1.1391329681336252E-2</v>
      </c>
      <c r="AB38" s="2">
        <v>-0.16210311291866375</v>
      </c>
      <c r="AC38" s="2">
        <v>-0.2361921705186637</v>
      </c>
    </row>
    <row r="39" spans="1:29" ht="14.25" customHeight="1" x14ac:dyDescent="0.25">
      <c r="A39" t="s">
        <v>33</v>
      </c>
      <c r="B39" t="s">
        <v>73</v>
      </c>
      <c r="C39" t="s">
        <v>72</v>
      </c>
      <c r="D39">
        <v>4</v>
      </c>
      <c r="F39" s="5">
        <v>11740</v>
      </c>
      <c r="G39" s="5">
        <v>10260</v>
      </c>
      <c r="H39" s="5">
        <v>9280</v>
      </c>
      <c r="I39" s="5">
        <v>7810</v>
      </c>
      <c r="J39" s="5"/>
      <c r="K39" s="5"/>
      <c r="L39" s="5"/>
      <c r="M39" s="5"/>
      <c r="N39" s="5">
        <v>10850</v>
      </c>
      <c r="O39" s="5">
        <v>10120</v>
      </c>
      <c r="P39" s="5">
        <v>8380</v>
      </c>
      <c r="Q39" s="5">
        <v>7640</v>
      </c>
      <c r="R39" s="2">
        <v>4.0980686597473698E-2</v>
      </c>
      <c r="S39" s="2">
        <v>6.3981482343412836E-3</v>
      </c>
      <c r="T39" s="2">
        <v>-1.8451752609881387E-2</v>
      </c>
      <c r="U39" s="2">
        <v>-5.9809233957939106E-2</v>
      </c>
      <c r="V39" s="2"/>
      <c r="W39" s="2"/>
      <c r="X39" s="2"/>
      <c r="Y39" s="2"/>
      <c r="Z39" s="2">
        <v>8.5344372970558705E-2</v>
      </c>
      <c r="AA39" s="2">
        <v>1.1501926970558695E-2</v>
      </c>
      <c r="AB39" s="2">
        <v>-0.16199251562944131</v>
      </c>
      <c r="AC39" s="2">
        <v>-0.23608157322944126</v>
      </c>
    </row>
    <row r="40" spans="1:29" ht="14.25" customHeight="1" x14ac:dyDescent="0.25">
      <c r="A40" t="s">
        <v>33</v>
      </c>
      <c r="B40" t="str">
        <f>VLOOKUP(A40, [1]Main!$E:$F,2,FALSE)</f>
        <v>EUR</v>
      </c>
      <c r="C40" t="s">
        <v>74</v>
      </c>
      <c r="D40">
        <f>VLOOKUP(A40, [1]Main!$E:$BD,52,FALSE)</f>
        <v>4</v>
      </c>
      <c r="F40" s="5">
        <f>INDEX([1]Main!$A$2:$BD$20,MATCH($A40,[1]Main!$E$2:$E$20,0),MATCH(F$1,[1]Main!$A$2:$BD$2,0))</f>
        <v>11740</v>
      </c>
      <c r="G40" s="5">
        <f>INDEX([1]Main!$A$2:$BD$20,MATCH($A40,[1]Main!$E$2:$E$20,0),MATCH(G$1,[1]Main!$A$2:$BD$2,0))</f>
        <v>10260</v>
      </c>
      <c r="H40" s="5">
        <f>INDEX([1]Main!$A$2:$BD$20,MATCH($A40,[1]Main!$E$2:$E$20,0),MATCH(H$1,[1]Main!$A$2:$BD$2,0))</f>
        <v>9280</v>
      </c>
      <c r="I40" s="5">
        <f>INDEX([1]Main!$A$2:$BD$20,MATCH($A40,[1]Main!$E$2:$E$20,0),MATCH(I$1,[1]Main!$A$2:$BD$2,0))</f>
        <v>7810</v>
      </c>
      <c r="J40" s="5"/>
      <c r="K40" s="5"/>
      <c r="L40" s="5"/>
      <c r="M40" s="5"/>
      <c r="N40" s="5">
        <f>INDEX([1]Main!$A$2:$BD$20,MATCH($A40,[1]Main!$E$2:$E$20,0),MATCH(N$1,[1]Main!$A$2:$BD$2,0))</f>
        <v>10850</v>
      </c>
      <c r="O40" s="5">
        <f>INDEX([1]Main!$A$2:$BD$20,MATCH($A40,[1]Main!$E$2:$E$20,0),MATCH(O$1,[1]Main!$A$2:$BD$2,0))</f>
        <v>10120</v>
      </c>
      <c r="P40" s="5">
        <f>INDEX([1]Main!$A$2:$BD$20,MATCH($A40,[1]Main!$E$2:$E$20,0),MATCH(P$1,[1]Main!$A$2:$BD$2,0))</f>
        <v>8380</v>
      </c>
      <c r="Q40" s="5">
        <f>INDEX([1]Main!$A$2:$BD$20,MATCH($A40,[1]Main!$E$2:$E$20,0),MATCH(Q$1,[1]Main!$A$2:$BD$2,0))</f>
        <v>7640</v>
      </c>
      <c r="R40" s="2">
        <f>INDEX([1]Main!$A$2:$BD$20,MATCH($A40,[1]Main!$E$2:$E$20,0),MATCH(R$1,[1]Main!$A$2:$BD$2,0))</f>
        <v>4.0980686597473698E-2</v>
      </c>
      <c r="S40" s="2">
        <f>INDEX([1]Main!$A$2:$BD$20,MATCH($A40,[1]Main!$E$2:$E$20,0),MATCH(S$1,[1]Main!$A$2:$BD$2,0))</f>
        <v>6.3981482343412836E-3</v>
      </c>
      <c r="T40" s="2">
        <f>INDEX([1]Main!$A$2:$BD$20,MATCH($A40,[1]Main!$E$2:$E$20,0),MATCH(T$1,[1]Main!$A$2:$BD$2,0))</f>
        <v>-1.8451752609881387E-2</v>
      </c>
      <c r="U40" s="2">
        <f>INDEX([1]Main!$A$2:$BD$20,MATCH($A40,[1]Main!$E$2:$E$20,0),MATCH(U$1,[1]Main!$A$2:$BD$2,0))</f>
        <v>-5.9809233957939106E-2</v>
      </c>
      <c r="V40" s="2"/>
      <c r="W40" s="2"/>
      <c r="X40" s="2"/>
      <c r="Y40" s="2"/>
      <c r="Z40" s="2">
        <f>INDEX([1]Main!$A$2:$BD$20,MATCH($A40,[1]Main!$E$2:$E$20,0),MATCH(Z$1,[1]Main!$A$2:$BD$2,0))</f>
        <v>8.5344372970558705E-2</v>
      </c>
      <c r="AA40" s="2">
        <f>INDEX([1]Main!$A$2:$BD$20,MATCH($A40,[1]Main!$E$2:$E$20,0),MATCH(AA$1,[1]Main!$A$2:$BD$2,0))</f>
        <v>1.1501926970558695E-2</v>
      </c>
      <c r="AB40" s="2">
        <f>INDEX([1]Main!$A$2:$BD$20,MATCH($A40,[1]Main!$E$2:$E$20,0),MATCH(AB$1,[1]Main!$A$2:$BD$2,0))</f>
        <v>-0.16199251562944131</v>
      </c>
      <c r="AC40" s="2">
        <f>INDEX([1]Main!$A$2:$BD$20,MATCH($A40,[1]Main!$E$2:$E$20,0),MATCH(AC$1,[1]Main!$A$2:$BD$2,0))</f>
        <v>-0.23608157322944126</v>
      </c>
    </row>
  </sheetData>
  <pageMargins left="0.7" right="0.7" top="0.75" bottom="0.75" header="0.3" footer="0.3"/>
  <pageSetup orientation="portrait" r:id="rId1"/>
  <headerFooter>
    <oddHeader>&amp;C&amp;"Calibri"&amp;10&amp;K000000Internal&amp;1#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3c2e06dd-aab7-4577-a6e3-386deef88bd2">Current</Status>
    <lcf76f155ced4ddcb4097134ff3c332f xmlns="3c2e06dd-aab7-4577-a6e3-386deef88bd2">
      <Terms xmlns="http://schemas.microsoft.com/office/infopath/2007/PartnerControls"/>
    </lcf76f155ced4ddcb4097134ff3c332f>
    <Owner2 xmlns="3c2e06dd-aab7-4577-a6e3-386deef88bd2">
      <UserInfo>
        <DisplayName>i:0#.f|membership|jf31184@kbc-group.com</DisplayName>
        <AccountId>307</AccountId>
        <AccountType/>
      </UserInfo>
    </Owner2>
    <TaxCatchAll xmlns="e6305022-7d24-4ec2-b6ff-27b4b802e698" xsi:nil="true"/>
    <Topic xmlns="3c2e06dd-aab7-4577-a6e3-386deef88bd2">
      <Value>Other</Value>
    </Topic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2653A778E294DB0DEDF2C3706010B" ma:contentTypeVersion="24" ma:contentTypeDescription="Create a new document." ma:contentTypeScope="" ma:versionID="bad304bbfe566ce3535f739d3379a308">
  <xsd:schema xmlns:xsd="http://www.w3.org/2001/XMLSchema" xmlns:xs="http://www.w3.org/2001/XMLSchema" xmlns:p="http://schemas.microsoft.com/office/2006/metadata/properties" xmlns:ns1="http://schemas.microsoft.com/sharepoint/v3" xmlns:ns2="3c2e06dd-aab7-4577-a6e3-386deef88bd2" xmlns:ns3="e6305022-7d24-4ec2-b6ff-27b4b802e698" targetNamespace="http://schemas.microsoft.com/office/2006/metadata/properties" ma:root="true" ma:fieldsID="05e015ff9786472f1cd66e153415bc82" ns1:_="" ns2:_="" ns3:_="">
    <xsd:import namespace="http://schemas.microsoft.com/sharepoint/v3"/>
    <xsd:import namespace="3c2e06dd-aab7-4577-a6e3-386deef88bd2"/>
    <xsd:import namespace="e6305022-7d24-4ec2-b6ff-27b4b802e698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pic" minOccurs="0"/>
                <xsd:element ref="ns2:Owner2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06dd-aab7-4577-a6e3-386deef88bd2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scription="The status of the document, mainly used for policies, procedure and other documents that require time to be constructed." ma:format="Dropdown" ma:internalName="Status">
      <xsd:simpleType>
        <xsd:restriction base="dms:Choice">
          <xsd:enumeration value="Current"/>
          <xsd:enumeration value="Work-in-progress"/>
          <xsd:enumeration value="Archive"/>
        </xsd:restriction>
      </xsd:simpleType>
    </xsd:element>
    <xsd:element name="Topic" ma:index="3" nillable="true" ma:displayName="Topic" ma:description="Topic of the document based on the topics discussed in the Financial Risk Document." ma:format="Dropdown" ma:internalName="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neral"/>
                    <xsd:enumeration value="Governance"/>
                    <xsd:enumeration value="People &amp; Skills"/>
                    <xsd:enumeration value="Data &amp; Tools"/>
                    <xsd:enumeration value="Financial Risk Functions"/>
                    <xsd:enumeration value="Investment Management Risk"/>
                    <xsd:enumeration value="Market Risk"/>
                    <xsd:enumeration value="Liquidity Risk"/>
                    <xsd:enumeration value="Model Risk"/>
                    <xsd:enumeration value="Sustainability Risk"/>
                    <xsd:enumeration value="Valuation Risk"/>
                    <xsd:enumeration value="Misselling Risk"/>
                    <xsd:enumeration value="Compliance Risk"/>
                    <xsd:enumeration value="Transaction Costs"/>
                    <xsd:enumeration value="KBC AM Risk"/>
                    <xsd:enumeration value="Credit Risk"/>
                    <xsd:enumeration value="KBC AM Products"/>
                    <xsd:enumeration value="Risk Frame Monitoring"/>
                    <xsd:enumeration value="Derivatives"/>
                    <xsd:enumeration value="Illiquid Alternatives"/>
                    <xsd:enumeration value="Other"/>
                    <xsd:enumeration value="Various / NA"/>
                  </xsd:restriction>
                </xsd:simpleType>
              </xsd:element>
            </xsd:sequence>
          </xsd:extension>
        </xsd:complexContent>
      </xsd:complexType>
    </xsd:element>
    <xsd:element name="Owner2" ma:index="4" nillable="true" ma:displayName="Owner2" ma:format="Dropdown" ma:list="UserInfo" ma:SharePointGroup="0" ma:internalName="Owner2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1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05022-7d24-4ec2-b6ff-27b4b802e6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b6386b5-be4d-4d4b-a85a-59d521adf824}" ma:internalName="TaxCatchAll" ma:readOnly="false" ma:showField="CatchAllData" ma:web="e6305022-7d24-4ec2-b6ff-27b4b802e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E971B-D4A9-4FCE-B96B-C31D60A72EA8}">
  <ds:schemaRefs>
    <ds:schemaRef ds:uri="http://schemas.microsoft.com/office/2006/metadata/properties"/>
    <ds:schemaRef ds:uri="http://schemas.microsoft.com/office/infopath/2007/PartnerControls"/>
    <ds:schemaRef ds:uri="3c2e06dd-aab7-4577-a6e3-386deef88bd2"/>
    <ds:schemaRef ds:uri="e6305022-7d24-4ec2-b6ff-27b4b802e69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7F9F1F8-565F-4F8D-B9B9-5E2ED143B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BBD72-03B9-4455-9554-B2C8188E0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2e06dd-aab7-4577-a6e3-386deef88bd2"/>
    <ds:schemaRef ds:uri="e6305022-7d24-4ec2-b6ff-27b4b802e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Duggan</cp:lastModifiedBy>
  <cp:revision/>
  <dcterms:created xsi:type="dcterms:W3CDTF">2022-12-15T11:13:40Z</dcterms:created>
  <dcterms:modified xsi:type="dcterms:W3CDTF">2026-03-06T16:49:54Z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{A81FF6A4-04C2-413E-A0D0-4EC8C5F72A3E}</vt:lpwstr>
  </property>
  <property fmtid="{D5CDD505-2E9C-101B-9397-08002B2CF9AE}" pid="3" name="DLPManualFileClassificationLastModifiedBy">
    <vt:lpwstr>UBB\JF18252</vt:lpwstr>
  </property>
  <property fmtid="{D5CDD505-2E9C-101B-9397-08002B2CF9AE}" pid="4" name="DLPManualFileClassificationLastModificationDate">
    <vt:lpwstr>1671552953</vt:lpwstr>
  </property>
  <property fmtid="{D5CDD505-2E9C-101B-9397-08002B2CF9AE}" pid="5" name="DLPManualFileClassificationVersion">
    <vt:lpwstr>11.5.0.60</vt:lpwstr>
  </property>
  <property fmtid="{D5CDD505-2E9C-101B-9397-08002B2CF9AE}" pid="6" name="ContentTypeId">
    <vt:lpwstr>0x0101008F02653A778E294DB0DEDF2C3706010B</vt:lpwstr>
  </property>
  <property fmtid="{D5CDD505-2E9C-101B-9397-08002B2CF9AE}" pid="7" name="MediaServiceImageTags">
    <vt:lpwstr/>
  </property>
  <property fmtid="{D5CDD505-2E9C-101B-9397-08002B2CF9AE}" pid="8" name="MSIP_Label_d44a7eb9-e308-4cb8-ad88-b50d70445f3a_Enabled">
    <vt:lpwstr>true</vt:lpwstr>
  </property>
  <property fmtid="{D5CDD505-2E9C-101B-9397-08002B2CF9AE}" pid="9" name="MSIP_Label_d44a7eb9-e308-4cb8-ad88-b50d70445f3a_SetDate">
    <vt:lpwstr>2023-09-28T09:10:32Z</vt:lpwstr>
  </property>
  <property fmtid="{D5CDD505-2E9C-101B-9397-08002B2CF9AE}" pid="10" name="MSIP_Label_d44a7eb9-e308-4cb8-ad88-b50d70445f3a_Method">
    <vt:lpwstr>Privileged</vt:lpwstr>
  </property>
  <property fmtid="{D5CDD505-2E9C-101B-9397-08002B2CF9AE}" pid="11" name="MSIP_Label_d44a7eb9-e308-4cb8-ad88-b50d70445f3a_Name">
    <vt:lpwstr>d44a7eb9-e308-4cb8-ad88-b50d70445f3a</vt:lpwstr>
  </property>
  <property fmtid="{D5CDD505-2E9C-101B-9397-08002B2CF9AE}" pid="12" name="MSIP_Label_d44a7eb9-e308-4cb8-ad88-b50d70445f3a_SiteId">
    <vt:lpwstr>64af2aee-7d6c-49ac-a409-192d3fee73b8</vt:lpwstr>
  </property>
  <property fmtid="{D5CDD505-2E9C-101B-9397-08002B2CF9AE}" pid="13" name="MSIP_Label_d44a7eb9-e308-4cb8-ad88-b50d70445f3a_ActionId">
    <vt:lpwstr>beba6d99-f552-491d-ab36-9d02c2b6c0c4</vt:lpwstr>
  </property>
  <property fmtid="{D5CDD505-2E9C-101B-9397-08002B2CF9AE}" pid="14" name="MSIP_Label_d44a7eb9-e308-4cb8-ad88-b50d70445f3a_ContentBits">
    <vt:lpwstr>1</vt:lpwstr>
  </property>
</Properties>
</file>